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U:\Luis F\"/>
    </mc:Choice>
  </mc:AlternateContent>
  <bookViews>
    <workbookView xWindow="0" yWindow="0" windowWidth="24000" windowHeight="9735"/>
  </bookViews>
  <sheets>
    <sheet name="1ª Fase" sheetId="1" r:id="rId1"/>
  </sheets>
  <externalReferences>
    <externalReference r:id="rId2"/>
  </externalReferences>
  <definedNames>
    <definedName name="_xlnm._FilterDatabase" localSheetId="0" hidden="1">'1ª Fase'!$I$3:$J$42</definedName>
    <definedName name="db_fifarank">[1]Settings!$B$15:$C$46</definedName>
    <definedName name="db_stad">[1]T!$A$103:$A$114</definedName>
    <definedName name="fifa_rank">[1]Settings!#REF!</definedName>
    <definedName name="fifa_rank_max">[1]Settings!#REF!</definedName>
    <definedName name="gmt_delta">[1]Settings!$G$14</definedName>
    <definedName name="itype">[1]Settings!$G$46</definedName>
    <definedName name="lang">[1]Settings!$G$13</definedName>
    <definedName name="lang_list">[1]T!$A$1:$IV$1</definedName>
    <definedName name="T">[1]T!$A:$IV</definedName>
  </definedNames>
  <calcPr calcId="152511"/>
  <pivotCaches>
    <pivotCache cacheId="2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B51" i="1" l="1"/>
  <c r="GC51" i="1" s="1"/>
  <c r="GB50" i="1"/>
  <c r="GC50" i="1" s="1"/>
  <c r="GB49" i="1"/>
  <c r="GC49" i="1" s="1"/>
  <c r="GB48" i="1"/>
  <c r="GC48" i="1" s="1"/>
  <c r="GB47" i="1"/>
  <c r="GC47" i="1" s="1"/>
  <c r="GB46" i="1"/>
  <c r="GC46" i="1" s="1"/>
  <c r="GB45" i="1"/>
  <c r="GC45" i="1" s="1"/>
  <c r="GB44" i="1"/>
  <c r="GC44" i="1" s="1"/>
  <c r="GB43" i="1"/>
  <c r="GC43" i="1" s="1"/>
  <c r="GB42" i="1"/>
  <c r="GC42" i="1" s="1"/>
  <c r="GB41" i="1"/>
  <c r="GC41" i="1" s="1"/>
  <c r="GB40" i="1"/>
  <c r="GC40" i="1" s="1"/>
  <c r="GB39" i="1"/>
  <c r="GC39" i="1" s="1"/>
  <c r="GB38" i="1"/>
  <c r="GC38" i="1" s="1"/>
  <c r="GB37" i="1"/>
  <c r="GC37" i="1" s="1"/>
  <c r="GB36" i="1"/>
  <c r="GC36" i="1" s="1"/>
  <c r="GB35" i="1"/>
  <c r="GC35" i="1" s="1"/>
  <c r="GB34" i="1"/>
  <c r="GC34" i="1" s="1"/>
  <c r="GB33" i="1"/>
  <c r="GC33" i="1" s="1"/>
  <c r="GB32" i="1"/>
  <c r="GC32" i="1" s="1"/>
  <c r="GB31" i="1"/>
  <c r="GC31" i="1" s="1"/>
  <c r="GB30" i="1"/>
  <c r="GC30" i="1" s="1"/>
  <c r="GB29" i="1"/>
  <c r="GC29" i="1" s="1"/>
  <c r="GB28" i="1"/>
  <c r="GC28" i="1" s="1"/>
  <c r="GB27" i="1"/>
  <c r="GC27" i="1" s="1"/>
  <c r="GB26" i="1"/>
  <c r="GC26" i="1" s="1"/>
  <c r="GB25" i="1"/>
  <c r="GC25" i="1" s="1"/>
  <c r="GB24" i="1"/>
  <c r="GC24" i="1" s="1"/>
  <c r="GB23" i="1"/>
  <c r="GC23" i="1" s="1"/>
  <c r="GB22" i="1"/>
  <c r="GC22" i="1" s="1"/>
  <c r="GB21" i="1"/>
  <c r="GC21" i="1" s="1"/>
  <c r="GB20" i="1"/>
  <c r="GC20" i="1" s="1"/>
  <c r="GB19" i="1"/>
  <c r="GC19" i="1" s="1"/>
  <c r="GB18" i="1"/>
  <c r="GC18" i="1" s="1"/>
  <c r="GB17" i="1"/>
  <c r="GC17" i="1" s="1"/>
  <c r="GB16" i="1"/>
  <c r="GC16" i="1" s="1"/>
  <c r="GB15" i="1"/>
  <c r="GC15" i="1" s="1"/>
  <c r="GB14" i="1"/>
  <c r="GC14" i="1" s="1"/>
  <c r="GB13" i="1"/>
  <c r="GC13" i="1" s="1"/>
  <c r="GB12" i="1"/>
  <c r="GC12" i="1" s="1"/>
  <c r="GB11" i="1"/>
  <c r="GC11" i="1" s="1"/>
  <c r="GB10" i="1"/>
  <c r="GC10" i="1" s="1"/>
  <c r="GB9" i="1"/>
  <c r="GC9" i="1" s="1"/>
  <c r="GB8" i="1"/>
  <c r="GC8" i="1" s="1"/>
  <c r="GB7" i="1"/>
  <c r="GC7" i="1" s="1"/>
  <c r="GB6" i="1"/>
  <c r="GC6" i="1" s="1"/>
  <c r="GB5" i="1"/>
  <c r="GC5" i="1" s="1"/>
  <c r="GB4" i="1"/>
  <c r="GC4" i="1" s="1"/>
  <c r="CK29" i="1"/>
  <c r="GC52" i="1" l="1"/>
  <c r="GC2" i="1"/>
  <c r="FL35" i="1" l="1"/>
  <c r="FY51" i="1" l="1"/>
  <c r="FX51" i="1"/>
  <c r="FU51" i="1"/>
  <c r="FT51" i="1"/>
  <c r="FQ51" i="1"/>
  <c r="FP51" i="1"/>
  <c r="FM51" i="1"/>
  <c r="FL51" i="1"/>
  <c r="FI51" i="1"/>
  <c r="FH51" i="1"/>
  <c r="FE51" i="1"/>
  <c r="FD51" i="1"/>
  <c r="FA51" i="1"/>
  <c r="EZ51" i="1"/>
  <c r="EW51" i="1"/>
  <c r="EV51" i="1"/>
  <c r="ES51" i="1"/>
  <c r="ER51" i="1"/>
  <c r="EO51" i="1"/>
  <c r="EN51" i="1"/>
  <c r="EK51" i="1"/>
  <c r="EJ51" i="1"/>
  <c r="EG51" i="1"/>
  <c r="EF51" i="1"/>
  <c r="EC51" i="1"/>
  <c r="EB51" i="1"/>
  <c r="DY51" i="1"/>
  <c r="DX51" i="1"/>
  <c r="DU51" i="1"/>
  <c r="DT51" i="1"/>
  <c r="DQ51" i="1"/>
  <c r="DP51" i="1"/>
  <c r="DM51" i="1"/>
  <c r="DL51" i="1"/>
  <c r="DI51" i="1"/>
  <c r="DH51" i="1"/>
  <c r="DE51" i="1"/>
  <c r="DD51" i="1"/>
  <c r="DA51" i="1"/>
  <c r="CZ51" i="1"/>
  <c r="CW51" i="1"/>
  <c r="CV51" i="1"/>
  <c r="CS51" i="1"/>
  <c r="CR51" i="1"/>
  <c r="CO51" i="1"/>
  <c r="CN51" i="1"/>
  <c r="CK51" i="1"/>
  <c r="CJ51" i="1"/>
  <c r="CG51" i="1"/>
  <c r="CF51" i="1"/>
  <c r="CC51" i="1"/>
  <c r="CB51" i="1"/>
  <c r="BY51" i="1"/>
  <c r="BX51" i="1"/>
  <c r="BU51" i="1"/>
  <c r="BT51" i="1"/>
  <c r="BQ51" i="1"/>
  <c r="BP51" i="1"/>
  <c r="BM51" i="1"/>
  <c r="BL51" i="1"/>
  <c r="BI51" i="1"/>
  <c r="BH51" i="1"/>
  <c r="BE51" i="1"/>
  <c r="BD51" i="1"/>
  <c r="BA51" i="1"/>
  <c r="AZ51" i="1"/>
  <c r="AW51" i="1"/>
  <c r="AV51" i="1"/>
  <c r="AS51" i="1"/>
  <c r="AR51" i="1"/>
  <c r="AO51" i="1"/>
  <c r="AN51" i="1"/>
  <c r="AK51" i="1"/>
  <c r="AJ51" i="1"/>
  <c r="AG51" i="1"/>
  <c r="AF51" i="1"/>
  <c r="AC51" i="1"/>
  <c r="AB51" i="1"/>
  <c r="X51" i="1"/>
  <c r="Y51" i="1" s="1"/>
  <c r="U51" i="1"/>
  <c r="T51" i="1"/>
  <c r="F51" i="1"/>
  <c r="FY50" i="1"/>
  <c r="FX50" i="1"/>
  <c r="FU50" i="1"/>
  <c r="FT50" i="1"/>
  <c r="FQ50" i="1"/>
  <c r="FP50" i="1"/>
  <c r="FM50" i="1"/>
  <c r="FL50" i="1"/>
  <c r="FI50" i="1"/>
  <c r="FH50" i="1"/>
  <c r="FE50" i="1"/>
  <c r="FD50" i="1"/>
  <c r="FA50" i="1"/>
  <c r="EZ50" i="1"/>
  <c r="EW50" i="1"/>
  <c r="EV50" i="1"/>
  <c r="ES50" i="1"/>
  <c r="ER50" i="1"/>
  <c r="EO50" i="1"/>
  <c r="EN50" i="1"/>
  <c r="EK50" i="1"/>
  <c r="EJ50" i="1"/>
  <c r="EG50" i="1"/>
  <c r="EF50" i="1"/>
  <c r="EC50" i="1"/>
  <c r="EB50" i="1"/>
  <c r="DY50" i="1"/>
  <c r="DX50" i="1"/>
  <c r="DU50" i="1"/>
  <c r="DT50" i="1"/>
  <c r="DQ50" i="1"/>
  <c r="DP50" i="1"/>
  <c r="DM50" i="1"/>
  <c r="DL50" i="1"/>
  <c r="DI50" i="1"/>
  <c r="DH50" i="1"/>
  <c r="DE50" i="1"/>
  <c r="DD50" i="1"/>
  <c r="DA50" i="1"/>
  <c r="CZ50" i="1"/>
  <c r="CW50" i="1"/>
  <c r="CV50" i="1"/>
  <c r="CS50" i="1"/>
  <c r="CR50" i="1"/>
  <c r="CO50" i="1"/>
  <c r="CN50" i="1"/>
  <c r="CK50" i="1"/>
  <c r="CJ50" i="1"/>
  <c r="CG50" i="1"/>
  <c r="CF50" i="1"/>
  <c r="CC50" i="1"/>
  <c r="CB50" i="1"/>
  <c r="BY50" i="1"/>
  <c r="BX50" i="1"/>
  <c r="BU50" i="1"/>
  <c r="BT50" i="1"/>
  <c r="BQ50" i="1"/>
  <c r="BP50" i="1"/>
  <c r="BM50" i="1"/>
  <c r="BL50" i="1"/>
  <c r="BI50" i="1"/>
  <c r="BH50" i="1"/>
  <c r="BE50" i="1"/>
  <c r="BD50" i="1"/>
  <c r="BA50" i="1"/>
  <c r="AZ50" i="1"/>
  <c r="AW50" i="1"/>
  <c r="AV50" i="1"/>
  <c r="AS50" i="1"/>
  <c r="AR50" i="1"/>
  <c r="AO50" i="1"/>
  <c r="AN50" i="1"/>
  <c r="AK50" i="1"/>
  <c r="AJ50" i="1"/>
  <c r="AG50" i="1"/>
  <c r="AF50" i="1"/>
  <c r="AC50" i="1"/>
  <c r="AB50" i="1"/>
  <c r="X50" i="1"/>
  <c r="Y50" i="1" s="1"/>
  <c r="U50" i="1"/>
  <c r="T50" i="1"/>
  <c r="F50" i="1"/>
  <c r="FX49" i="1"/>
  <c r="FT49" i="1"/>
  <c r="FP49" i="1"/>
  <c r="FL49" i="1"/>
  <c r="FH49" i="1"/>
  <c r="FD49" i="1"/>
  <c r="EZ49" i="1"/>
  <c r="EV49" i="1"/>
  <c r="ER49" i="1"/>
  <c r="EN49" i="1"/>
  <c r="EJ49" i="1"/>
  <c r="EF49" i="1"/>
  <c r="EB49" i="1"/>
  <c r="DX49" i="1"/>
  <c r="DT49" i="1"/>
  <c r="DP49" i="1"/>
  <c r="DL49" i="1"/>
  <c r="DH49" i="1"/>
  <c r="DD49" i="1"/>
  <c r="CZ49" i="1"/>
  <c r="CV49" i="1"/>
  <c r="CR49" i="1"/>
  <c r="CN49" i="1"/>
  <c r="CJ49" i="1"/>
  <c r="CF49" i="1"/>
  <c r="CB49" i="1"/>
  <c r="BX49" i="1"/>
  <c r="BT49" i="1"/>
  <c r="BP49" i="1"/>
  <c r="BL49" i="1"/>
  <c r="BH49" i="1"/>
  <c r="BD49" i="1"/>
  <c r="AZ49" i="1"/>
  <c r="AV49" i="1"/>
  <c r="AR49" i="1"/>
  <c r="AN49" i="1"/>
  <c r="AJ49" i="1"/>
  <c r="AF49" i="1"/>
  <c r="AB49" i="1"/>
  <c r="X49" i="1"/>
  <c r="T49" i="1"/>
  <c r="F49" i="1"/>
  <c r="FU49" i="1" s="1"/>
  <c r="FX48" i="1"/>
  <c r="FT48" i="1"/>
  <c r="FP48" i="1"/>
  <c r="FL48" i="1"/>
  <c r="FH48" i="1"/>
  <c r="FD48" i="1"/>
  <c r="EZ48" i="1"/>
  <c r="EV48" i="1"/>
  <c r="ER48" i="1"/>
  <c r="EN48" i="1"/>
  <c r="EJ48" i="1"/>
  <c r="EF48" i="1"/>
  <c r="EB48" i="1"/>
  <c r="DX48" i="1"/>
  <c r="DT48" i="1"/>
  <c r="DP48" i="1"/>
  <c r="DL48" i="1"/>
  <c r="DH48" i="1"/>
  <c r="DD48" i="1"/>
  <c r="CZ48" i="1"/>
  <c r="CV48" i="1"/>
  <c r="CR48" i="1"/>
  <c r="CN48" i="1"/>
  <c r="CJ48" i="1"/>
  <c r="CF48" i="1"/>
  <c r="CB48" i="1"/>
  <c r="BX48" i="1"/>
  <c r="BT48" i="1"/>
  <c r="BP48" i="1"/>
  <c r="BL48" i="1"/>
  <c r="BH48" i="1"/>
  <c r="BD48" i="1"/>
  <c r="AZ48" i="1"/>
  <c r="AV48" i="1"/>
  <c r="AR48" i="1"/>
  <c r="AN48" i="1"/>
  <c r="AJ48" i="1"/>
  <c r="AF48" i="1"/>
  <c r="AB48" i="1"/>
  <c r="X48" i="1"/>
  <c r="T48" i="1"/>
  <c r="F48" i="1"/>
  <c r="FY48" i="1" s="1"/>
  <c r="FX47" i="1"/>
  <c r="FT47" i="1"/>
  <c r="FP47" i="1"/>
  <c r="FL47" i="1"/>
  <c r="FH47" i="1"/>
  <c r="FD47" i="1"/>
  <c r="EZ47" i="1"/>
  <c r="EV47" i="1"/>
  <c r="ER47" i="1"/>
  <c r="EN47" i="1"/>
  <c r="EJ47" i="1"/>
  <c r="EF47" i="1"/>
  <c r="EB47" i="1"/>
  <c r="DX47" i="1"/>
  <c r="DT47" i="1"/>
  <c r="DP47" i="1"/>
  <c r="DL47" i="1"/>
  <c r="DH47" i="1"/>
  <c r="DD47" i="1"/>
  <c r="CZ47" i="1"/>
  <c r="CV47" i="1"/>
  <c r="CR47" i="1"/>
  <c r="CN47" i="1"/>
  <c r="CJ47" i="1"/>
  <c r="CF47" i="1"/>
  <c r="CB47" i="1"/>
  <c r="BX47" i="1"/>
  <c r="BT47" i="1"/>
  <c r="BP47" i="1"/>
  <c r="BL47" i="1"/>
  <c r="BH47" i="1"/>
  <c r="BD47" i="1"/>
  <c r="AZ47" i="1"/>
  <c r="AV47" i="1"/>
  <c r="AR47" i="1"/>
  <c r="AN47" i="1"/>
  <c r="AJ47" i="1"/>
  <c r="AF47" i="1"/>
  <c r="AB47" i="1"/>
  <c r="X47" i="1"/>
  <c r="T47" i="1"/>
  <c r="F47" i="1"/>
  <c r="FY47" i="1" s="1"/>
  <c r="FX46" i="1"/>
  <c r="FT46" i="1"/>
  <c r="FP46" i="1"/>
  <c r="FL46" i="1"/>
  <c r="FH46" i="1"/>
  <c r="FD46" i="1"/>
  <c r="EZ46" i="1"/>
  <c r="EV46" i="1"/>
  <c r="ER46" i="1"/>
  <c r="EN46" i="1"/>
  <c r="EJ46" i="1"/>
  <c r="EF46" i="1"/>
  <c r="EB46" i="1"/>
  <c r="DX46" i="1"/>
  <c r="DT46" i="1"/>
  <c r="DP46" i="1"/>
  <c r="DL46" i="1"/>
  <c r="DH46" i="1"/>
  <c r="DD46" i="1"/>
  <c r="CZ46" i="1"/>
  <c r="CV46" i="1"/>
  <c r="CR46" i="1"/>
  <c r="CN46" i="1"/>
  <c r="CJ46" i="1"/>
  <c r="CF46" i="1"/>
  <c r="CB46" i="1"/>
  <c r="BX46" i="1"/>
  <c r="BT46" i="1"/>
  <c r="BP46" i="1"/>
  <c r="BL46" i="1"/>
  <c r="BH46" i="1"/>
  <c r="BD46" i="1"/>
  <c r="AZ46" i="1"/>
  <c r="AV46" i="1"/>
  <c r="AR46" i="1"/>
  <c r="AN46" i="1"/>
  <c r="AJ46" i="1"/>
  <c r="AF46" i="1"/>
  <c r="AB46" i="1"/>
  <c r="X46" i="1"/>
  <c r="T46" i="1"/>
  <c r="F46" i="1"/>
  <c r="FU46" i="1" s="1"/>
  <c r="FY45" i="1"/>
  <c r="FX45" i="1"/>
  <c r="FU45" i="1"/>
  <c r="FT45" i="1"/>
  <c r="FQ45" i="1"/>
  <c r="FP45" i="1"/>
  <c r="FM45" i="1"/>
  <c r="FL45" i="1"/>
  <c r="FI45" i="1"/>
  <c r="FH45" i="1"/>
  <c r="FE45" i="1"/>
  <c r="FD45" i="1"/>
  <c r="FA45" i="1"/>
  <c r="EZ45" i="1"/>
  <c r="EW45" i="1"/>
  <c r="EV45" i="1"/>
  <c r="ES45" i="1"/>
  <c r="ER45" i="1"/>
  <c r="EO45" i="1"/>
  <c r="EN45" i="1"/>
  <c r="EK45" i="1"/>
  <c r="EJ45" i="1"/>
  <c r="EG45" i="1"/>
  <c r="EF45" i="1"/>
  <c r="EC45" i="1"/>
  <c r="EB45" i="1"/>
  <c r="DY45" i="1"/>
  <c r="DX45" i="1"/>
  <c r="DU45" i="1"/>
  <c r="DT45" i="1"/>
  <c r="DQ45" i="1"/>
  <c r="DP45" i="1"/>
  <c r="DM45" i="1"/>
  <c r="DL45" i="1"/>
  <c r="DI45" i="1"/>
  <c r="DH45" i="1"/>
  <c r="DE45" i="1"/>
  <c r="DD45" i="1"/>
  <c r="DA45" i="1"/>
  <c r="CZ45" i="1"/>
  <c r="CW45" i="1"/>
  <c r="CV45" i="1"/>
  <c r="CS45" i="1"/>
  <c r="CR45" i="1"/>
  <c r="CO45" i="1"/>
  <c r="CN45" i="1"/>
  <c r="CK45" i="1"/>
  <c r="CJ45" i="1"/>
  <c r="CG45" i="1"/>
  <c r="CF45" i="1"/>
  <c r="CC45" i="1"/>
  <c r="CB45" i="1"/>
  <c r="BY45" i="1"/>
  <c r="BX45" i="1"/>
  <c r="BU45" i="1"/>
  <c r="BT45" i="1"/>
  <c r="BQ45" i="1"/>
  <c r="BP45" i="1"/>
  <c r="BM45" i="1"/>
  <c r="BL45" i="1"/>
  <c r="BI45" i="1"/>
  <c r="BH45" i="1"/>
  <c r="BE45" i="1"/>
  <c r="BD45" i="1"/>
  <c r="BA45" i="1"/>
  <c r="AZ45" i="1"/>
  <c r="AW45" i="1"/>
  <c r="AV45" i="1"/>
  <c r="AS45" i="1"/>
  <c r="AR45" i="1"/>
  <c r="AO45" i="1"/>
  <c r="AN45" i="1"/>
  <c r="AK45" i="1"/>
  <c r="AJ45" i="1"/>
  <c r="AG45" i="1"/>
  <c r="AF45" i="1"/>
  <c r="AC45" i="1"/>
  <c r="AB45" i="1"/>
  <c r="X45" i="1"/>
  <c r="Y45" i="1" s="1"/>
  <c r="U45" i="1"/>
  <c r="T45" i="1"/>
  <c r="F45" i="1"/>
  <c r="FY44" i="1"/>
  <c r="FX44" i="1"/>
  <c r="FU44" i="1"/>
  <c r="FT44" i="1"/>
  <c r="FQ44" i="1"/>
  <c r="FP44" i="1"/>
  <c r="FM44" i="1"/>
  <c r="FL44" i="1"/>
  <c r="FI44" i="1"/>
  <c r="FH44" i="1"/>
  <c r="FE44" i="1"/>
  <c r="FD44" i="1"/>
  <c r="FA44" i="1"/>
  <c r="EZ44" i="1"/>
  <c r="EW44" i="1"/>
  <c r="EV44" i="1"/>
  <c r="ES44" i="1"/>
  <c r="ER44" i="1"/>
  <c r="EO44" i="1"/>
  <c r="EN44" i="1"/>
  <c r="EK44" i="1"/>
  <c r="EJ44" i="1"/>
  <c r="EG44" i="1"/>
  <c r="EF44" i="1"/>
  <c r="EC44" i="1"/>
  <c r="EB44" i="1"/>
  <c r="DY44" i="1"/>
  <c r="DX44" i="1"/>
  <c r="DU44" i="1"/>
  <c r="DT44" i="1"/>
  <c r="DQ44" i="1"/>
  <c r="DP44" i="1"/>
  <c r="DM44" i="1"/>
  <c r="DL44" i="1"/>
  <c r="DI44" i="1"/>
  <c r="DH44" i="1"/>
  <c r="DE44" i="1"/>
  <c r="DD44" i="1"/>
  <c r="DA44" i="1"/>
  <c r="CZ44" i="1"/>
  <c r="CW44" i="1"/>
  <c r="CV44" i="1"/>
  <c r="CS44" i="1"/>
  <c r="CR44" i="1"/>
  <c r="CO44" i="1"/>
  <c r="CN44" i="1"/>
  <c r="CK44" i="1"/>
  <c r="CJ44" i="1"/>
  <c r="CG44" i="1"/>
  <c r="CF44" i="1"/>
  <c r="CC44" i="1"/>
  <c r="CB44" i="1"/>
  <c r="BY44" i="1"/>
  <c r="BX44" i="1"/>
  <c r="BU44" i="1"/>
  <c r="BT44" i="1"/>
  <c r="BQ44" i="1"/>
  <c r="BP44" i="1"/>
  <c r="BM44" i="1"/>
  <c r="BL44" i="1"/>
  <c r="BI44" i="1"/>
  <c r="BH44" i="1"/>
  <c r="BE44" i="1"/>
  <c r="BD44" i="1"/>
  <c r="BA44" i="1"/>
  <c r="AZ44" i="1"/>
  <c r="AW44" i="1"/>
  <c r="AV44" i="1"/>
  <c r="AS44" i="1"/>
  <c r="AR44" i="1"/>
  <c r="AO44" i="1"/>
  <c r="AN44" i="1"/>
  <c r="AK44" i="1"/>
  <c r="AJ44" i="1"/>
  <c r="AG44" i="1"/>
  <c r="AF44" i="1"/>
  <c r="AC44" i="1"/>
  <c r="AB44" i="1"/>
  <c r="X44" i="1"/>
  <c r="Y44" i="1" s="1"/>
  <c r="U44" i="1"/>
  <c r="T44" i="1"/>
  <c r="I44" i="1"/>
  <c r="F44" i="1"/>
  <c r="FX43" i="1"/>
  <c r="FT43" i="1"/>
  <c r="FP43" i="1"/>
  <c r="FL43" i="1"/>
  <c r="FH43" i="1"/>
  <c r="FD43" i="1"/>
  <c r="EZ43" i="1"/>
  <c r="EV43" i="1"/>
  <c r="ER43" i="1"/>
  <c r="EN43" i="1"/>
  <c r="EJ43" i="1"/>
  <c r="EF43" i="1"/>
  <c r="EB43" i="1"/>
  <c r="DX43" i="1"/>
  <c r="DT43" i="1"/>
  <c r="DP43" i="1"/>
  <c r="DL43" i="1"/>
  <c r="DH43" i="1"/>
  <c r="DD43" i="1"/>
  <c r="CZ43" i="1"/>
  <c r="CV43" i="1"/>
  <c r="CR43" i="1"/>
  <c r="CN43" i="1"/>
  <c r="CJ43" i="1"/>
  <c r="CF43" i="1"/>
  <c r="CB43" i="1"/>
  <c r="BX43" i="1"/>
  <c r="BT43" i="1"/>
  <c r="BP43" i="1"/>
  <c r="BL43" i="1"/>
  <c r="BH43" i="1"/>
  <c r="BD43" i="1"/>
  <c r="AZ43" i="1"/>
  <c r="AV43" i="1"/>
  <c r="AR43" i="1"/>
  <c r="AN43" i="1"/>
  <c r="AJ43" i="1"/>
  <c r="AF43" i="1"/>
  <c r="AB43" i="1"/>
  <c r="X43" i="1"/>
  <c r="T43" i="1"/>
  <c r="I43" i="1"/>
  <c r="F43" i="1"/>
  <c r="FY43" i="1" s="1"/>
  <c r="FX42" i="1"/>
  <c r="FT42" i="1"/>
  <c r="FP42" i="1"/>
  <c r="FL42" i="1"/>
  <c r="FH42" i="1"/>
  <c r="FD42" i="1"/>
  <c r="EZ42" i="1"/>
  <c r="EV42" i="1"/>
  <c r="ER42" i="1"/>
  <c r="EN42" i="1"/>
  <c r="EJ42" i="1"/>
  <c r="EF42" i="1"/>
  <c r="EB42" i="1"/>
  <c r="DX42" i="1"/>
  <c r="DT42" i="1"/>
  <c r="DP42" i="1"/>
  <c r="DL42" i="1"/>
  <c r="DH42" i="1"/>
  <c r="DD42" i="1"/>
  <c r="CZ42" i="1"/>
  <c r="CV42" i="1"/>
  <c r="CR42" i="1"/>
  <c r="CN42" i="1"/>
  <c r="CJ42" i="1"/>
  <c r="CF42" i="1"/>
  <c r="CB42" i="1"/>
  <c r="BX42" i="1"/>
  <c r="BT42" i="1"/>
  <c r="BP42" i="1"/>
  <c r="BL42" i="1"/>
  <c r="BH42" i="1"/>
  <c r="BD42" i="1"/>
  <c r="AZ42" i="1"/>
  <c r="AV42" i="1"/>
  <c r="AR42" i="1"/>
  <c r="AN42" i="1"/>
  <c r="AJ42" i="1"/>
  <c r="AF42" i="1"/>
  <c r="AB42" i="1"/>
  <c r="X42" i="1"/>
  <c r="T42" i="1"/>
  <c r="I42" i="1"/>
  <c r="F42" i="1"/>
  <c r="FY42" i="1" s="1"/>
  <c r="FX41" i="1"/>
  <c r="FT41" i="1"/>
  <c r="FP41" i="1"/>
  <c r="FL41" i="1"/>
  <c r="FH41" i="1"/>
  <c r="FD41" i="1"/>
  <c r="EZ41" i="1"/>
  <c r="EV41" i="1"/>
  <c r="ER41" i="1"/>
  <c r="EN41" i="1"/>
  <c r="EJ41" i="1"/>
  <c r="EF41" i="1"/>
  <c r="EB41" i="1"/>
  <c r="DX41" i="1"/>
  <c r="DT41" i="1"/>
  <c r="DP41" i="1"/>
  <c r="DL41" i="1"/>
  <c r="DH41" i="1"/>
  <c r="DD41" i="1"/>
  <c r="CZ41" i="1"/>
  <c r="CV41" i="1"/>
  <c r="CR41" i="1"/>
  <c r="CN41" i="1"/>
  <c r="CJ41" i="1"/>
  <c r="CF41" i="1"/>
  <c r="CB41" i="1"/>
  <c r="BX41" i="1"/>
  <c r="BT41" i="1"/>
  <c r="BP41" i="1"/>
  <c r="BL41" i="1"/>
  <c r="BH41" i="1"/>
  <c r="BD41" i="1"/>
  <c r="AZ41" i="1"/>
  <c r="AV41" i="1"/>
  <c r="AR41" i="1"/>
  <c r="AN41" i="1"/>
  <c r="AJ41" i="1"/>
  <c r="AF41" i="1"/>
  <c r="AB41" i="1"/>
  <c r="X41" i="1"/>
  <c r="T41" i="1"/>
  <c r="I41" i="1"/>
  <c r="F41" i="1"/>
  <c r="FY41" i="1" s="1"/>
  <c r="FY40" i="1"/>
  <c r="FX40" i="1"/>
  <c r="FU40" i="1"/>
  <c r="FT40" i="1"/>
  <c r="FQ40" i="1"/>
  <c r="FP40" i="1"/>
  <c r="FM40" i="1"/>
  <c r="FL40" i="1"/>
  <c r="FI40" i="1"/>
  <c r="FH40" i="1"/>
  <c r="FE40" i="1"/>
  <c r="FD40" i="1"/>
  <c r="FA40" i="1"/>
  <c r="EZ40" i="1"/>
  <c r="EW40" i="1"/>
  <c r="EV40" i="1"/>
  <c r="ES40" i="1"/>
  <c r="ER40" i="1"/>
  <c r="EO40" i="1"/>
  <c r="EN40" i="1"/>
  <c r="EK40" i="1"/>
  <c r="EJ40" i="1"/>
  <c r="EG40" i="1"/>
  <c r="EF40" i="1"/>
  <c r="EC40" i="1"/>
  <c r="EB40" i="1"/>
  <c r="DY40" i="1"/>
  <c r="DX40" i="1"/>
  <c r="DU40" i="1"/>
  <c r="DT40" i="1"/>
  <c r="DQ40" i="1"/>
  <c r="DP40" i="1"/>
  <c r="DM40" i="1"/>
  <c r="DL40" i="1"/>
  <c r="DI40" i="1"/>
  <c r="DH40" i="1"/>
  <c r="DE40" i="1"/>
  <c r="DD40" i="1"/>
  <c r="DA40" i="1"/>
  <c r="CZ40" i="1"/>
  <c r="CW40" i="1"/>
  <c r="CV40" i="1"/>
  <c r="CS40" i="1"/>
  <c r="CR40" i="1"/>
  <c r="CO40" i="1"/>
  <c r="CN40" i="1"/>
  <c r="CK40" i="1"/>
  <c r="CJ40" i="1"/>
  <c r="CG40" i="1"/>
  <c r="CF40" i="1"/>
  <c r="CC40" i="1"/>
  <c r="CB40" i="1"/>
  <c r="BY40" i="1"/>
  <c r="BX40" i="1"/>
  <c r="BU40" i="1"/>
  <c r="BT40" i="1"/>
  <c r="BQ40" i="1"/>
  <c r="BP40" i="1"/>
  <c r="BM40" i="1"/>
  <c r="BL40" i="1"/>
  <c r="BI40" i="1"/>
  <c r="BH40" i="1"/>
  <c r="BE40" i="1"/>
  <c r="BD40" i="1"/>
  <c r="BA40" i="1"/>
  <c r="AZ40" i="1"/>
  <c r="AW40" i="1"/>
  <c r="AV40" i="1"/>
  <c r="AS40" i="1"/>
  <c r="AR40" i="1"/>
  <c r="AO40" i="1"/>
  <c r="AN40" i="1"/>
  <c r="AK40" i="1"/>
  <c r="AJ40" i="1"/>
  <c r="AG40" i="1"/>
  <c r="AF40" i="1"/>
  <c r="AC40" i="1"/>
  <c r="AB40" i="1"/>
  <c r="X40" i="1"/>
  <c r="Y40" i="1" s="1"/>
  <c r="U40" i="1"/>
  <c r="T40" i="1"/>
  <c r="I40" i="1"/>
  <c r="F40" i="1"/>
  <c r="FX39" i="1"/>
  <c r="FT39" i="1"/>
  <c r="FP39" i="1"/>
  <c r="FL39" i="1"/>
  <c r="FH39" i="1"/>
  <c r="FD39" i="1"/>
  <c r="EZ39" i="1"/>
  <c r="EV39" i="1"/>
  <c r="ER39" i="1"/>
  <c r="EN39" i="1"/>
  <c r="EJ39" i="1"/>
  <c r="EF39" i="1"/>
  <c r="EB39" i="1"/>
  <c r="DX39" i="1"/>
  <c r="DT39" i="1"/>
  <c r="DP39" i="1"/>
  <c r="DL39" i="1"/>
  <c r="DH39" i="1"/>
  <c r="DD39" i="1"/>
  <c r="CZ39" i="1"/>
  <c r="CV39" i="1"/>
  <c r="CR39" i="1"/>
  <c r="CN39" i="1"/>
  <c r="CJ39" i="1"/>
  <c r="CF39" i="1"/>
  <c r="CB39" i="1"/>
  <c r="BX39" i="1"/>
  <c r="BT39" i="1"/>
  <c r="BP39" i="1"/>
  <c r="BL39" i="1"/>
  <c r="BH39" i="1"/>
  <c r="BD39" i="1"/>
  <c r="AZ39" i="1"/>
  <c r="AV39" i="1"/>
  <c r="AR39" i="1"/>
  <c r="AN39" i="1"/>
  <c r="AJ39" i="1"/>
  <c r="AF39" i="1"/>
  <c r="AB39" i="1"/>
  <c r="X39" i="1"/>
  <c r="T39" i="1"/>
  <c r="I39" i="1"/>
  <c r="F39" i="1"/>
  <c r="FU39" i="1" s="1"/>
  <c r="FX38" i="1"/>
  <c r="FT38" i="1"/>
  <c r="FP38" i="1"/>
  <c r="FL38" i="1"/>
  <c r="FH38" i="1"/>
  <c r="FD38" i="1"/>
  <c r="EZ38" i="1"/>
  <c r="EV38" i="1"/>
  <c r="ER38" i="1"/>
  <c r="EN38" i="1"/>
  <c r="EJ38" i="1"/>
  <c r="EF38" i="1"/>
  <c r="EB38" i="1"/>
  <c r="DX38" i="1"/>
  <c r="DT38" i="1"/>
  <c r="DP38" i="1"/>
  <c r="DL38" i="1"/>
  <c r="DH38" i="1"/>
  <c r="DD38" i="1"/>
  <c r="CZ38" i="1"/>
  <c r="CV38" i="1"/>
  <c r="CR38" i="1"/>
  <c r="CN38" i="1"/>
  <c r="CJ38" i="1"/>
  <c r="CF38" i="1"/>
  <c r="CB38" i="1"/>
  <c r="BX38" i="1"/>
  <c r="BT38" i="1"/>
  <c r="BP38" i="1"/>
  <c r="BL38" i="1"/>
  <c r="BH38" i="1"/>
  <c r="BD38" i="1"/>
  <c r="AZ38" i="1"/>
  <c r="AV38" i="1"/>
  <c r="AR38" i="1"/>
  <c r="AN38" i="1"/>
  <c r="AJ38" i="1"/>
  <c r="AF38" i="1"/>
  <c r="AB38" i="1"/>
  <c r="X38" i="1"/>
  <c r="T38" i="1"/>
  <c r="I38" i="1"/>
  <c r="F38" i="1"/>
  <c r="FU38" i="1" s="1"/>
  <c r="FX37" i="1"/>
  <c r="FT37" i="1"/>
  <c r="FP37" i="1"/>
  <c r="FL37" i="1"/>
  <c r="FH37" i="1"/>
  <c r="FD37" i="1"/>
  <c r="EZ37" i="1"/>
  <c r="EV37" i="1"/>
  <c r="ER37" i="1"/>
  <c r="EN37" i="1"/>
  <c r="EJ37" i="1"/>
  <c r="EF37" i="1"/>
  <c r="EB37" i="1"/>
  <c r="DX37" i="1"/>
  <c r="DT37" i="1"/>
  <c r="DP37" i="1"/>
  <c r="DL37" i="1"/>
  <c r="DH37" i="1"/>
  <c r="DD37" i="1"/>
  <c r="CZ37" i="1"/>
  <c r="CW37" i="1"/>
  <c r="CV37" i="1"/>
  <c r="CR37" i="1"/>
  <c r="CN37" i="1"/>
  <c r="CJ37" i="1"/>
  <c r="CF37" i="1"/>
  <c r="CB37" i="1"/>
  <c r="BX37" i="1"/>
  <c r="BT37" i="1"/>
  <c r="BQ37" i="1"/>
  <c r="BP37" i="1"/>
  <c r="BL37" i="1"/>
  <c r="BH37" i="1"/>
  <c r="BD37" i="1"/>
  <c r="AZ37" i="1"/>
  <c r="AV37" i="1"/>
  <c r="AR37" i="1"/>
  <c r="AN37" i="1"/>
  <c r="AK37" i="1"/>
  <c r="AJ37" i="1"/>
  <c r="AF37" i="1"/>
  <c r="AB37" i="1"/>
  <c r="X37" i="1"/>
  <c r="T37" i="1"/>
  <c r="I37" i="1"/>
  <c r="F37" i="1"/>
  <c r="FY37" i="1" s="1"/>
  <c r="FX36" i="1"/>
  <c r="FT36" i="1"/>
  <c r="FP36" i="1"/>
  <c r="FL36" i="1"/>
  <c r="FH36" i="1"/>
  <c r="FD36" i="1"/>
  <c r="EZ36" i="1"/>
  <c r="EV36" i="1"/>
  <c r="ER36" i="1"/>
  <c r="EN36" i="1"/>
  <c r="EJ36" i="1"/>
  <c r="EF36" i="1"/>
  <c r="EB36" i="1"/>
  <c r="DX36" i="1"/>
  <c r="DT36" i="1"/>
  <c r="DP36" i="1"/>
  <c r="DL36" i="1"/>
  <c r="DH36" i="1"/>
  <c r="DD36" i="1"/>
  <c r="CZ36" i="1"/>
  <c r="CV36" i="1"/>
  <c r="CR36" i="1"/>
  <c r="CN36" i="1"/>
  <c r="CJ36" i="1"/>
  <c r="CF36" i="1"/>
  <c r="CB36" i="1"/>
  <c r="BX36" i="1"/>
  <c r="BT36" i="1"/>
  <c r="BP36" i="1"/>
  <c r="BL36" i="1"/>
  <c r="BH36" i="1"/>
  <c r="BD36" i="1"/>
  <c r="AZ36" i="1"/>
  <c r="AV36" i="1"/>
  <c r="AR36" i="1"/>
  <c r="AN36" i="1"/>
  <c r="AJ36" i="1"/>
  <c r="AF36" i="1"/>
  <c r="AB36" i="1"/>
  <c r="X36" i="1"/>
  <c r="T36" i="1"/>
  <c r="I36" i="1"/>
  <c r="F36" i="1"/>
  <c r="FU36" i="1" s="1"/>
  <c r="FY35" i="1"/>
  <c r="FX35" i="1"/>
  <c r="FU35" i="1"/>
  <c r="FT35" i="1"/>
  <c r="FQ35" i="1"/>
  <c r="FP35" i="1"/>
  <c r="FM35" i="1"/>
  <c r="FI35" i="1"/>
  <c r="FH35" i="1"/>
  <c r="FE35" i="1"/>
  <c r="FD35" i="1"/>
  <c r="FA35" i="1"/>
  <c r="EZ35" i="1"/>
  <c r="EW35" i="1"/>
  <c r="EV35" i="1"/>
  <c r="ES35" i="1"/>
  <c r="ER35" i="1"/>
  <c r="EO35" i="1"/>
  <c r="EN35" i="1"/>
  <c r="EK35" i="1"/>
  <c r="EJ35" i="1"/>
  <c r="EG35" i="1"/>
  <c r="EF35" i="1"/>
  <c r="EC35" i="1"/>
  <c r="EB35" i="1"/>
  <c r="DY35" i="1"/>
  <c r="DX35" i="1"/>
  <c r="DU35" i="1"/>
  <c r="DT35" i="1"/>
  <c r="DQ35" i="1"/>
  <c r="DP35" i="1"/>
  <c r="DM35" i="1"/>
  <c r="DL35" i="1"/>
  <c r="DI35" i="1"/>
  <c r="DH35" i="1"/>
  <c r="DE35" i="1"/>
  <c r="DD35" i="1"/>
  <c r="DA35" i="1"/>
  <c r="CZ35" i="1"/>
  <c r="CW35" i="1"/>
  <c r="CV35" i="1"/>
  <c r="CS35" i="1"/>
  <c r="CR35" i="1"/>
  <c r="CO35" i="1"/>
  <c r="CN35" i="1"/>
  <c r="CK35" i="1"/>
  <c r="CJ35" i="1"/>
  <c r="CG35" i="1"/>
  <c r="CF35" i="1"/>
  <c r="CC35" i="1"/>
  <c r="CB35" i="1"/>
  <c r="BY35" i="1"/>
  <c r="BX35" i="1"/>
  <c r="BU35" i="1"/>
  <c r="BT35" i="1"/>
  <c r="BQ35" i="1"/>
  <c r="BP35" i="1"/>
  <c r="BM35" i="1"/>
  <c r="BL35" i="1"/>
  <c r="BI35" i="1"/>
  <c r="BH35" i="1"/>
  <c r="BE35" i="1"/>
  <c r="BD35" i="1"/>
  <c r="BA35" i="1"/>
  <c r="AZ35" i="1"/>
  <c r="AW35" i="1"/>
  <c r="AV35" i="1"/>
  <c r="AS35" i="1"/>
  <c r="AR35" i="1"/>
  <c r="AO35" i="1"/>
  <c r="AN35" i="1"/>
  <c r="AK35" i="1"/>
  <c r="AJ35" i="1"/>
  <c r="AG35" i="1"/>
  <c r="AF35" i="1"/>
  <c r="AC35" i="1"/>
  <c r="AB35" i="1"/>
  <c r="X35" i="1"/>
  <c r="Y35" i="1" s="1"/>
  <c r="U35" i="1"/>
  <c r="T35" i="1"/>
  <c r="I35" i="1"/>
  <c r="F35" i="1"/>
  <c r="FY34" i="1"/>
  <c r="FX34" i="1"/>
  <c r="FU34" i="1"/>
  <c r="FT34" i="1"/>
  <c r="FQ34" i="1"/>
  <c r="FP34" i="1"/>
  <c r="FM34" i="1"/>
  <c r="FL34" i="1"/>
  <c r="FI34" i="1"/>
  <c r="FH34" i="1"/>
  <c r="FE34" i="1"/>
  <c r="FD34" i="1"/>
  <c r="FA34" i="1"/>
  <c r="EZ34" i="1"/>
  <c r="EW34" i="1"/>
  <c r="EV34" i="1"/>
  <c r="ES34" i="1"/>
  <c r="ER34" i="1"/>
  <c r="EO34" i="1"/>
  <c r="EN34" i="1"/>
  <c r="EK34" i="1"/>
  <c r="EJ34" i="1"/>
  <c r="EG34" i="1"/>
  <c r="EF34" i="1"/>
  <c r="EC34" i="1"/>
  <c r="EB34" i="1"/>
  <c r="DY34" i="1"/>
  <c r="DX34" i="1"/>
  <c r="DU34" i="1"/>
  <c r="DT34" i="1"/>
  <c r="DQ34" i="1"/>
  <c r="DP34" i="1"/>
  <c r="DM34" i="1"/>
  <c r="DL34" i="1"/>
  <c r="DI34" i="1"/>
  <c r="DH34" i="1"/>
  <c r="DE34" i="1"/>
  <c r="DD34" i="1"/>
  <c r="DA34" i="1"/>
  <c r="CZ34" i="1"/>
  <c r="CW34" i="1"/>
  <c r="CV34" i="1"/>
  <c r="CS34" i="1"/>
  <c r="CR34" i="1"/>
  <c r="CO34" i="1"/>
  <c r="CN34" i="1"/>
  <c r="CK34" i="1"/>
  <c r="CJ34" i="1"/>
  <c r="CG34" i="1"/>
  <c r="CF34" i="1"/>
  <c r="CC34" i="1"/>
  <c r="CB34" i="1"/>
  <c r="BY34" i="1"/>
  <c r="BX34" i="1"/>
  <c r="BU34" i="1"/>
  <c r="BT34" i="1"/>
  <c r="BQ34" i="1"/>
  <c r="BP34" i="1"/>
  <c r="BM34" i="1"/>
  <c r="BL34" i="1"/>
  <c r="BI34" i="1"/>
  <c r="BH34" i="1"/>
  <c r="BE34" i="1"/>
  <c r="BD34" i="1"/>
  <c r="BA34" i="1"/>
  <c r="AZ34" i="1"/>
  <c r="AW34" i="1"/>
  <c r="AV34" i="1"/>
  <c r="AS34" i="1"/>
  <c r="AR34" i="1"/>
  <c r="AO34" i="1"/>
  <c r="AN34" i="1"/>
  <c r="AK34" i="1"/>
  <c r="AJ34" i="1"/>
  <c r="AG34" i="1"/>
  <c r="AF34" i="1"/>
  <c r="AC34" i="1"/>
  <c r="AB34" i="1"/>
  <c r="X34" i="1"/>
  <c r="Y34" i="1" s="1"/>
  <c r="U34" i="1"/>
  <c r="T34" i="1"/>
  <c r="I34" i="1"/>
  <c r="F34" i="1"/>
  <c r="FY33" i="1"/>
  <c r="FX33" i="1"/>
  <c r="FU33" i="1"/>
  <c r="FT33" i="1"/>
  <c r="FQ33" i="1"/>
  <c r="FP33" i="1"/>
  <c r="FM33" i="1"/>
  <c r="FL33" i="1"/>
  <c r="FI33" i="1"/>
  <c r="FH33" i="1"/>
  <c r="FE33" i="1"/>
  <c r="FD33" i="1"/>
  <c r="FA33" i="1"/>
  <c r="EZ33" i="1"/>
  <c r="EW33" i="1"/>
  <c r="EV33" i="1"/>
  <c r="ES33" i="1"/>
  <c r="ER33" i="1"/>
  <c r="EO33" i="1"/>
  <c r="EN33" i="1"/>
  <c r="EK33" i="1"/>
  <c r="EJ33" i="1"/>
  <c r="EG33" i="1"/>
  <c r="EF33" i="1"/>
  <c r="EC33" i="1"/>
  <c r="EB33" i="1"/>
  <c r="DY33" i="1"/>
  <c r="DX33" i="1"/>
  <c r="DU33" i="1"/>
  <c r="DT33" i="1"/>
  <c r="DQ33" i="1"/>
  <c r="DP33" i="1"/>
  <c r="DM33" i="1"/>
  <c r="DL33" i="1"/>
  <c r="DI33" i="1"/>
  <c r="DH33" i="1"/>
  <c r="DE33" i="1"/>
  <c r="DD33" i="1"/>
  <c r="DA33" i="1"/>
  <c r="CZ33" i="1"/>
  <c r="CW33" i="1"/>
  <c r="CV33" i="1"/>
  <c r="CS33" i="1"/>
  <c r="CR33" i="1"/>
  <c r="CO33" i="1"/>
  <c r="CN33" i="1"/>
  <c r="CK33" i="1"/>
  <c r="CJ33" i="1"/>
  <c r="CG33" i="1"/>
  <c r="CF33" i="1"/>
  <c r="CC33" i="1"/>
  <c r="CB33" i="1"/>
  <c r="BY33" i="1"/>
  <c r="BX33" i="1"/>
  <c r="BU33" i="1"/>
  <c r="BT33" i="1"/>
  <c r="BQ33" i="1"/>
  <c r="BP33" i="1"/>
  <c r="BM33" i="1"/>
  <c r="BL33" i="1"/>
  <c r="BI33" i="1"/>
  <c r="BH33" i="1"/>
  <c r="BE33" i="1"/>
  <c r="BD33" i="1"/>
  <c r="BA33" i="1"/>
  <c r="AZ33" i="1"/>
  <c r="AW33" i="1"/>
  <c r="AV33" i="1"/>
  <c r="AS33" i="1"/>
  <c r="AR33" i="1"/>
  <c r="AO33" i="1"/>
  <c r="AN33" i="1"/>
  <c r="AK33" i="1"/>
  <c r="AJ33" i="1"/>
  <c r="AG33" i="1"/>
  <c r="AF33" i="1"/>
  <c r="AC33" i="1"/>
  <c r="AB33" i="1"/>
  <c r="X33" i="1"/>
  <c r="Y33" i="1" s="1"/>
  <c r="U33" i="1"/>
  <c r="T33" i="1"/>
  <c r="I33" i="1"/>
  <c r="F33" i="1"/>
  <c r="FY32" i="1"/>
  <c r="FX32" i="1"/>
  <c r="FU32" i="1"/>
  <c r="FT32" i="1"/>
  <c r="FQ32" i="1"/>
  <c r="FP32" i="1"/>
  <c r="FM32" i="1"/>
  <c r="FL32" i="1"/>
  <c r="FI32" i="1"/>
  <c r="FH32" i="1"/>
  <c r="FE32" i="1"/>
  <c r="FD32" i="1"/>
  <c r="FA32" i="1"/>
  <c r="EZ32" i="1"/>
  <c r="EW32" i="1"/>
  <c r="EV32" i="1"/>
  <c r="ES32" i="1"/>
  <c r="ER32" i="1"/>
  <c r="EO32" i="1"/>
  <c r="EN32" i="1"/>
  <c r="EK32" i="1"/>
  <c r="EJ32" i="1"/>
  <c r="EG32" i="1"/>
  <c r="EF32" i="1"/>
  <c r="EC32" i="1"/>
  <c r="EB32" i="1"/>
  <c r="DY32" i="1"/>
  <c r="DX32" i="1"/>
  <c r="DU32" i="1"/>
  <c r="DT32" i="1"/>
  <c r="DQ32" i="1"/>
  <c r="DP32" i="1"/>
  <c r="DM32" i="1"/>
  <c r="DL32" i="1"/>
  <c r="DI32" i="1"/>
  <c r="DH32" i="1"/>
  <c r="DE32" i="1"/>
  <c r="DD32" i="1"/>
  <c r="DA32" i="1"/>
  <c r="CZ32" i="1"/>
  <c r="CW32" i="1"/>
  <c r="CV32" i="1"/>
  <c r="CS32" i="1"/>
  <c r="CR32" i="1"/>
  <c r="CO32" i="1"/>
  <c r="CN32" i="1"/>
  <c r="CK32" i="1"/>
  <c r="CJ32" i="1"/>
  <c r="CG32" i="1"/>
  <c r="CF32" i="1"/>
  <c r="CC32" i="1"/>
  <c r="CB32" i="1"/>
  <c r="BY32" i="1"/>
  <c r="BX32" i="1"/>
  <c r="BU32" i="1"/>
  <c r="BT32" i="1"/>
  <c r="BQ32" i="1"/>
  <c r="BP32" i="1"/>
  <c r="BM32" i="1"/>
  <c r="BL32" i="1"/>
  <c r="BI32" i="1"/>
  <c r="BH32" i="1"/>
  <c r="BE32" i="1"/>
  <c r="BD32" i="1"/>
  <c r="BA32" i="1"/>
  <c r="AZ32" i="1"/>
  <c r="AW32" i="1"/>
  <c r="AV32" i="1"/>
  <c r="AS32" i="1"/>
  <c r="AR32" i="1"/>
  <c r="AO32" i="1"/>
  <c r="AN32" i="1"/>
  <c r="AK32" i="1"/>
  <c r="AJ32" i="1"/>
  <c r="AG32" i="1"/>
  <c r="AF32" i="1"/>
  <c r="AC32" i="1"/>
  <c r="AB32" i="1"/>
  <c r="X32" i="1"/>
  <c r="Y32" i="1" s="1"/>
  <c r="U32" i="1"/>
  <c r="T32" i="1"/>
  <c r="I32" i="1"/>
  <c r="F32" i="1"/>
  <c r="FY31" i="1"/>
  <c r="FX31" i="1"/>
  <c r="FU31" i="1"/>
  <c r="FT31" i="1"/>
  <c r="FQ31" i="1"/>
  <c r="FP31" i="1"/>
  <c r="FM31" i="1"/>
  <c r="FL31" i="1"/>
  <c r="FI31" i="1"/>
  <c r="FH31" i="1"/>
  <c r="FE31" i="1"/>
  <c r="FD31" i="1"/>
  <c r="FA31" i="1"/>
  <c r="EZ31" i="1"/>
  <c r="EW31" i="1"/>
  <c r="EV31" i="1"/>
  <c r="ES31" i="1"/>
  <c r="ER31" i="1"/>
  <c r="EO31" i="1"/>
  <c r="EN31" i="1"/>
  <c r="EK31" i="1"/>
  <c r="EJ31" i="1"/>
  <c r="EG31" i="1"/>
  <c r="EF31" i="1"/>
  <c r="EC31" i="1"/>
  <c r="EB31" i="1"/>
  <c r="DY31" i="1"/>
  <c r="DX31" i="1"/>
  <c r="DU31" i="1"/>
  <c r="DT31" i="1"/>
  <c r="DQ31" i="1"/>
  <c r="DP31" i="1"/>
  <c r="DM31" i="1"/>
  <c r="DL31" i="1"/>
  <c r="DI31" i="1"/>
  <c r="DH31" i="1"/>
  <c r="DE31" i="1"/>
  <c r="DD31" i="1"/>
  <c r="DA31" i="1"/>
  <c r="CZ31" i="1"/>
  <c r="CW31" i="1"/>
  <c r="CV31" i="1"/>
  <c r="CS31" i="1"/>
  <c r="CR31" i="1"/>
  <c r="CO31" i="1"/>
  <c r="CN31" i="1"/>
  <c r="CK31" i="1"/>
  <c r="CJ31" i="1"/>
  <c r="CG31" i="1"/>
  <c r="CF31" i="1"/>
  <c r="CC31" i="1"/>
  <c r="CB31" i="1"/>
  <c r="BY31" i="1"/>
  <c r="BX31" i="1"/>
  <c r="BU31" i="1"/>
  <c r="BT31" i="1"/>
  <c r="BQ31" i="1"/>
  <c r="BP31" i="1"/>
  <c r="BM31" i="1"/>
  <c r="BL31" i="1"/>
  <c r="BI31" i="1"/>
  <c r="BH31" i="1"/>
  <c r="BE31" i="1"/>
  <c r="BD31" i="1"/>
  <c r="BA31" i="1"/>
  <c r="AZ31" i="1"/>
  <c r="AW31" i="1"/>
  <c r="AV31" i="1"/>
  <c r="AS31" i="1"/>
  <c r="AR31" i="1"/>
  <c r="AO31" i="1"/>
  <c r="AN31" i="1"/>
  <c r="AK31" i="1"/>
  <c r="AJ31" i="1"/>
  <c r="AG31" i="1"/>
  <c r="AF31" i="1"/>
  <c r="AC31" i="1"/>
  <c r="AB31" i="1"/>
  <c r="X31" i="1"/>
  <c r="Y31" i="1" s="1"/>
  <c r="U31" i="1"/>
  <c r="T31" i="1"/>
  <c r="I31" i="1"/>
  <c r="F31" i="1"/>
  <c r="FY30" i="1"/>
  <c r="FX30" i="1"/>
  <c r="FU30" i="1"/>
  <c r="FT30" i="1"/>
  <c r="FQ30" i="1"/>
  <c r="FP30" i="1"/>
  <c r="FM30" i="1"/>
  <c r="FL30" i="1"/>
  <c r="FI30" i="1"/>
  <c r="FH30" i="1"/>
  <c r="FE30" i="1"/>
  <c r="FD30" i="1"/>
  <c r="FA30" i="1"/>
  <c r="EZ30" i="1"/>
  <c r="EW30" i="1"/>
  <c r="EV30" i="1"/>
  <c r="ES30" i="1"/>
  <c r="ER30" i="1"/>
  <c r="EO30" i="1"/>
  <c r="EN30" i="1"/>
  <c r="EK30" i="1"/>
  <c r="EJ30" i="1"/>
  <c r="EG30" i="1"/>
  <c r="EF30" i="1"/>
  <c r="EC30" i="1"/>
  <c r="EB30" i="1"/>
  <c r="DY30" i="1"/>
  <c r="DX30" i="1"/>
  <c r="DU30" i="1"/>
  <c r="DT30" i="1"/>
  <c r="DQ30" i="1"/>
  <c r="DP30" i="1"/>
  <c r="DM30" i="1"/>
  <c r="DL30" i="1"/>
  <c r="DI30" i="1"/>
  <c r="DH30" i="1"/>
  <c r="DE30" i="1"/>
  <c r="DD30" i="1"/>
  <c r="DA30" i="1"/>
  <c r="CZ30" i="1"/>
  <c r="CW30" i="1"/>
  <c r="CV30" i="1"/>
  <c r="CS30" i="1"/>
  <c r="CR30" i="1"/>
  <c r="CO30" i="1"/>
  <c r="CN30" i="1"/>
  <c r="CK30" i="1"/>
  <c r="CJ30" i="1"/>
  <c r="CG30" i="1"/>
  <c r="CF30" i="1"/>
  <c r="CC30" i="1"/>
  <c r="CB30" i="1"/>
  <c r="BY30" i="1"/>
  <c r="BX30" i="1"/>
  <c r="BU30" i="1"/>
  <c r="BT30" i="1"/>
  <c r="BQ30" i="1"/>
  <c r="BP30" i="1"/>
  <c r="BM30" i="1"/>
  <c r="BL30" i="1"/>
  <c r="BI30" i="1"/>
  <c r="BH30" i="1"/>
  <c r="BE30" i="1"/>
  <c r="BD30" i="1"/>
  <c r="BA30" i="1"/>
  <c r="AZ30" i="1"/>
  <c r="AW30" i="1"/>
  <c r="AV30" i="1"/>
  <c r="AS30" i="1"/>
  <c r="AR30" i="1"/>
  <c r="AO30" i="1"/>
  <c r="AN30" i="1"/>
  <c r="AK30" i="1"/>
  <c r="AJ30" i="1"/>
  <c r="AG30" i="1"/>
  <c r="AF30" i="1"/>
  <c r="AC30" i="1"/>
  <c r="AB30" i="1"/>
  <c r="X30" i="1"/>
  <c r="Y30" i="1" s="1"/>
  <c r="U30" i="1"/>
  <c r="T30" i="1"/>
  <c r="I30" i="1"/>
  <c r="F30" i="1"/>
  <c r="FX29" i="1"/>
  <c r="FT29" i="1"/>
  <c r="FP29" i="1"/>
  <c r="FL29" i="1"/>
  <c r="FH29" i="1"/>
  <c r="FD29" i="1"/>
  <c r="EZ29" i="1"/>
  <c r="EV29" i="1"/>
  <c r="ER29" i="1"/>
  <c r="EN29" i="1"/>
  <c r="EJ29" i="1"/>
  <c r="EF29" i="1"/>
  <c r="EB29" i="1"/>
  <c r="DX29" i="1"/>
  <c r="DT29" i="1"/>
  <c r="DP29" i="1"/>
  <c r="DL29" i="1"/>
  <c r="DH29" i="1"/>
  <c r="DD29" i="1"/>
  <c r="CZ29" i="1"/>
  <c r="CV29" i="1"/>
  <c r="CR29" i="1"/>
  <c r="CN29" i="1"/>
  <c r="CJ29" i="1"/>
  <c r="CF29" i="1"/>
  <c r="CB29" i="1"/>
  <c r="BX29" i="1"/>
  <c r="BT29" i="1"/>
  <c r="BP29" i="1"/>
  <c r="BL29" i="1"/>
  <c r="BH29" i="1"/>
  <c r="BD29" i="1"/>
  <c r="AZ29" i="1"/>
  <c r="AV29" i="1"/>
  <c r="AR29" i="1"/>
  <c r="AN29" i="1"/>
  <c r="AJ29" i="1"/>
  <c r="AF29" i="1"/>
  <c r="AB29" i="1"/>
  <c r="X29" i="1"/>
  <c r="T29" i="1"/>
  <c r="I29" i="1"/>
  <c r="F29" i="1"/>
  <c r="CG29" i="1" s="1"/>
  <c r="FX28" i="1"/>
  <c r="FT28" i="1"/>
  <c r="FP28" i="1"/>
  <c r="FL28" i="1"/>
  <c r="FH28" i="1"/>
  <c r="FD28" i="1"/>
  <c r="EZ28" i="1"/>
  <c r="EV28" i="1"/>
  <c r="ER28" i="1"/>
  <c r="EN28" i="1"/>
  <c r="EJ28" i="1"/>
  <c r="EF28" i="1"/>
  <c r="EB28" i="1"/>
  <c r="DX28" i="1"/>
  <c r="DT28" i="1"/>
  <c r="DP28" i="1"/>
  <c r="DL28" i="1"/>
  <c r="DH28" i="1"/>
  <c r="DD28" i="1"/>
  <c r="CZ28" i="1"/>
  <c r="CV28" i="1"/>
  <c r="CR28" i="1"/>
  <c r="CN28" i="1"/>
  <c r="CJ28" i="1"/>
  <c r="CF28" i="1"/>
  <c r="CB28" i="1"/>
  <c r="BX28" i="1"/>
  <c r="BT28" i="1"/>
  <c r="BP28" i="1"/>
  <c r="BL28" i="1"/>
  <c r="BH28" i="1"/>
  <c r="BD28" i="1"/>
  <c r="AZ28" i="1"/>
  <c r="AV28" i="1"/>
  <c r="AR28" i="1"/>
  <c r="AN28" i="1"/>
  <c r="AJ28" i="1"/>
  <c r="AF28" i="1"/>
  <c r="AB28" i="1"/>
  <c r="X28" i="1"/>
  <c r="T28" i="1"/>
  <c r="I28" i="1"/>
  <c r="F28" i="1"/>
  <c r="FY28" i="1" s="1"/>
  <c r="FY27" i="1"/>
  <c r="FX27" i="1"/>
  <c r="FU27" i="1"/>
  <c r="FT27" i="1"/>
  <c r="FQ27" i="1"/>
  <c r="FP27" i="1"/>
  <c r="FM27" i="1"/>
  <c r="FL27" i="1"/>
  <c r="FI27" i="1"/>
  <c r="FH27" i="1"/>
  <c r="FE27" i="1"/>
  <c r="FD27" i="1"/>
  <c r="FA27" i="1"/>
  <c r="EZ27" i="1"/>
  <c r="EW27" i="1"/>
  <c r="EV27" i="1"/>
  <c r="ES27" i="1"/>
  <c r="ER27" i="1"/>
  <c r="EO27" i="1"/>
  <c r="EN27" i="1"/>
  <c r="EK27" i="1"/>
  <c r="EJ27" i="1"/>
  <c r="EG27" i="1"/>
  <c r="EF27" i="1"/>
  <c r="EC27" i="1"/>
  <c r="EB27" i="1"/>
  <c r="DY27" i="1"/>
  <c r="DX27" i="1"/>
  <c r="DU27" i="1"/>
  <c r="DT27" i="1"/>
  <c r="DQ27" i="1"/>
  <c r="DP27" i="1"/>
  <c r="DM27" i="1"/>
  <c r="DL27" i="1"/>
  <c r="DI27" i="1"/>
  <c r="DH27" i="1"/>
  <c r="DE27" i="1"/>
  <c r="DD27" i="1"/>
  <c r="DA27" i="1"/>
  <c r="CZ27" i="1"/>
  <c r="CW27" i="1"/>
  <c r="CV27" i="1"/>
  <c r="CS27" i="1"/>
  <c r="CR27" i="1"/>
  <c r="CO27" i="1"/>
  <c r="CN27" i="1"/>
  <c r="CK27" i="1"/>
  <c r="CJ27" i="1"/>
  <c r="CG27" i="1"/>
  <c r="CF27" i="1"/>
  <c r="CC27" i="1"/>
  <c r="CB27" i="1"/>
  <c r="BY27" i="1"/>
  <c r="BX27" i="1"/>
  <c r="BU27" i="1"/>
  <c r="BT27" i="1"/>
  <c r="BQ27" i="1"/>
  <c r="BP27" i="1"/>
  <c r="BM27" i="1"/>
  <c r="BL27" i="1"/>
  <c r="BI27" i="1"/>
  <c r="BH27" i="1"/>
  <c r="BE27" i="1"/>
  <c r="BD27" i="1"/>
  <c r="BA27" i="1"/>
  <c r="AZ27" i="1"/>
  <c r="AW27" i="1"/>
  <c r="AV27" i="1"/>
  <c r="AS27" i="1"/>
  <c r="AR27" i="1"/>
  <c r="AO27" i="1"/>
  <c r="AN27" i="1"/>
  <c r="AK27" i="1"/>
  <c r="AJ27" i="1"/>
  <c r="AG27" i="1"/>
  <c r="AF27" i="1"/>
  <c r="AC27" i="1"/>
  <c r="AB27" i="1"/>
  <c r="X27" i="1"/>
  <c r="Y27" i="1" s="1"/>
  <c r="U27" i="1"/>
  <c r="T27" i="1"/>
  <c r="I27" i="1"/>
  <c r="F27" i="1"/>
  <c r="FX26" i="1"/>
  <c r="FT26" i="1"/>
  <c r="FP26" i="1"/>
  <c r="FL26" i="1"/>
  <c r="FH26" i="1"/>
  <c r="FD26" i="1"/>
  <c r="EZ26" i="1"/>
  <c r="EV26" i="1"/>
  <c r="ER26" i="1"/>
  <c r="EN26" i="1"/>
  <c r="EJ26" i="1"/>
  <c r="EF26" i="1"/>
  <c r="EB26" i="1"/>
  <c r="DX26" i="1"/>
  <c r="DT26" i="1"/>
  <c r="DP26" i="1"/>
  <c r="DL26" i="1"/>
  <c r="DH26" i="1"/>
  <c r="DD26" i="1"/>
  <c r="CZ26" i="1"/>
  <c r="CV26" i="1"/>
  <c r="CR26" i="1"/>
  <c r="CN26" i="1"/>
  <c r="CJ26" i="1"/>
  <c r="CF26" i="1"/>
  <c r="CB26" i="1"/>
  <c r="BX26" i="1"/>
  <c r="BT26" i="1"/>
  <c r="BP26" i="1"/>
  <c r="BL26" i="1"/>
  <c r="BH26" i="1"/>
  <c r="BD26" i="1"/>
  <c r="AZ26" i="1"/>
  <c r="AV26" i="1"/>
  <c r="AR26" i="1"/>
  <c r="AN26" i="1"/>
  <c r="AJ26" i="1"/>
  <c r="AF26" i="1"/>
  <c r="AB26" i="1"/>
  <c r="X26" i="1"/>
  <c r="T26" i="1"/>
  <c r="I26" i="1"/>
  <c r="F26" i="1"/>
  <c r="FY26" i="1" s="1"/>
  <c r="FX25" i="1"/>
  <c r="FT25" i="1"/>
  <c r="FP25" i="1"/>
  <c r="FL25" i="1"/>
  <c r="FH25" i="1"/>
  <c r="FD25" i="1"/>
  <c r="EZ25" i="1"/>
  <c r="EV25" i="1"/>
  <c r="ER25" i="1"/>
  <c r="EN25" i="1"/>
  <c r="EJ25" i="1"/>
  <c r="EF25" i="1"/>
  <c r="EB25" i="1"/>
  <c r="DX25" i="1"/>
  <c r="DT25" i="1"/>
  <c r="DP25" i="1"/>
  <c r="DL25" i="1"/>
  <c r="DH25" i="1"/>
  <c r="DD25" i="1"/>
  <c r="CZ25" i="1"/>
  <c r="CV25" i="1"/>
  <c r="CR25" i="1"/>
  <c r="CN25" i="1"/>
  <c r="CJ25" i="1"/>
  <c r="CF25" i="1"/>
  <c r="CB25" i="1"/>
  <c r="BX25" i="1"/>
  <c r="BT25" i="1"/>
  <c r="BP25" i="1"/>
  <c r="BL25" i="1"/>
  <c r="BH25" i="1"/>
  <c r="BD25" i="1"/>
  <c r="AZ25" i="1"/>
  <c r="AV25" i="1"/>
  <c r="AR25" i="1"/>
  <c r="AN25" i="1"/>
  <c r="AJ25" i="1"/>
  <c r="AF25" i="1"/>
  <c r="AB25" i="1"/>
  <c r="X25" i="1"/>
  <c r="T25" i="1"/>
  <c r="I25" i="1"/>
  <c r="F25" i="1"/>
  <c r="FY25" i="1" s="1"/>
  <c r="FX24" i="1"/>
  <c r="FT24" i="1"/>
  <c r="FP24" i="1"/>
  <c r="FL24" i="1"/>
  <c r="FH24" i="1"/>
  <c r="FD24" i="1"/>
  <c r="EZ24" i="1"/>
  <c r="EW24" i="1"/>
  <c r="EV24" i="1"/>
  <c r="ER24" i="1"/>
  <c r="EN24" i="1"/>
  <c r="EJ24" i="1"/>
  <c r="EF24" i="1"/>
  <c r="EB24" i="1"/>
  <c r="DY24" i="1"/>
  <c r="DX24" i="1"/>
  <c r="DT24" i="1"/>
  <c r="DQ24" i="1"/>
  <c r="DP24" i="1"/>
  <c r="DL24" i="1"/>
  <c r="DH24" i="1"/>
  <c r="DD24" i="1"/>
  <c r="CZ24" i="1"/>
  <c r="CV24" i="1"/>
  <c r="CS24" i="1"/>
  <c r="CR24" i="1"/>
  <c r="CN24" i="1"/>
  <c r="CK24" i="1"/>
  <c r="CJ24" i="1"/>
  <c r="CF24" i="1"/>
  <c r="CB24" i="1"/>
  <c r="BX24" i="1"/>
  <c r="BT24" i="1"/>
  <c r="BP24" i="1"/>
  <c r="BM24" i="1"/>
  <c r="BL24" i="1"/>
  <c r="BH24" i="1"/>
  <c r="BE24" i="1"/>
  <c r="BD24" i="1"/>
  <c r="AZ24" i="1"/>
  <c r="AV24" i="1"/>
  <c r="AR24" i="1"/>
  <c r="AN24" i="1"/>
  <c r="AK24" i="1"/>
  <c r="AJ24" i="1"/>
  <c r="AF24" i="1"/>
  <c r="AC24" i="1"/>
  <c r="AB24" i="1"/>
  <c r="X24" i="1"/>
  <c r="U24" i="1"/>
  <c r="T24" i="1"/>
  <c r="I24" i="1"/>
  <c r="F24" i="1"/>
  <c r="FY24" i="1" s="1"/>
  <c r="FY23" i="1"/>
  <c r="FX23" i="1"/>
  <c r="FU23" i="1"/>
  <c r="FT23" i="1"/>
  <c r="FQ23" i="1"/>
  <c r="FP23" i="1"/>
  <c r="FM23" i="1"/>
  <c r="FL23" i="1"/>
  <c r="FI23" i="1"/>
  <c r="FH23" i="1"/>
  <c r="FE23" i="1"/>
  <c r="FD23" i="1"/>
  <c r="FA23" i="1"/>
  <c r="EZ23" i="1"/>
  <c r="EW23" i="1"/>
  <c r="EV23" i="1"/>
  <c r="ES23" i="1"/>
  <c r="ER23" i="1"/>
  <c r="EO23" i="1"/>
  <c r="EN23" i="1"/>
  <c r="EK23" i="1"/>
  <c r="EJ23" i="1"/>
  <c r="EG23" i="1"/>
  <c r="EF23" i="1"/>
  <c r="EC23" i="1"/>
  <c r="EB23" i="1"/>
  <c r="DY23" i="1"/>
  <c r="DX23" i="1"/>
  <c r="DU23" i="1"/>
  <c r="DT23" i="1"/>
  <c r="DQ23" i="1"/>
  <c r="DP23" i="1"/>
  <c r="DM23" i="1"/>
  <c r="DL23" i="1"/>
  <c r="DI23" i="1"/>
  <c r="DH23" i="1"/>
  <c r="DE23" i="1"/>
  <c r="DD23" i="1"/>
  <c r="DA23" i="1"/>
  <c r="CZ23" i="1"/>
  <c r="CW23" i="1"/>
  <c r="CV23" i="1"/>
  <c r="CS23" i="1"/>
  <c r="CR23" i="1"/>
  <c r="CO23" i="1"/>
  <c r="CN23" i="1"/>
  <c r="CK23" i="1"/>
  <c r="CJ23" i="1"/>
  <c r="CG23" i="1"/>
  <c r="CF23" i="1"/>
  <c r="CC23" i="1"/>
  <c r="CB23" i="1"/>
  <c r="BY23" i="1"/>
  <c r="BX23" i="1"/>
  <c r="BU23" i="1"/>
  <c r="BT23" i="1"/>
  <c r="BQ23" i="1"/>
  <c r="BP23" i="1"/>
  <c r="BM23" i="1"/>
  <c r="BL23" i="1"/>
  <c r="BI23" i="1"/>
  <c r="BH23" i="1"/>
  <c r="BE23" i="1"/>
  <c r="BD23" i="1"/>
  <c r="BA23" i="1"/>
  <c r="AZ23" i="1"/>
  <c r="AW23" i="1"/>
  <c r="AV23" i="1"/>
  <c r="AS23" i="1"/>
  <c r="AR23" i="1"/>
  <c r="AO23" i="1"/>
  <c r="AN23" i="1"/>
  <c r="AK23" i="1"/>
  <c r="AJ23" i="1"/>
  <c r="AG23" i="1"/>
  <c r="AF23" i="1"/>
  <c r="AC23" i="1"/>
  <c r="AB23" i="1"/>
  <c r="Y23" i="1"/>
  <c r="X23" i="1"/>
  <c r="U23" i="1"/>
  <c r="T23" i="1"/>
  <c r="I23" i="1"/>
  <c r="F23" i="1"/>
  <c r="FX22" i="1"/>
  <c r="FT22" i="1"/>
  <c r="FP22" i="1"/>
  <c r="FL22" i="1"/>
  <c r="FH22" i="1"/>
  <c r="FD22" i="1"/>
  <c r="EZ22" i="1"/>
  <c r="EV22" i="1"/>
  <c r="ER22" i="1"/>
  <c r="EN22" i="1"/>
  <c r="EJ22" i="1"/>
  <c r="EF22" i="1"/>
  <c r="EB22" i="1"/>
  <c r="DX22" i="1"/>
  <c r="DT22" i="1"/>
  <c r="DP22" i="1"/>
  <c r="DL22" i="1"/>
  <c r="DH22" i="1"/>
  <c r="DD22" i="1"/>
  <c r="CZ22" i="1"/>
  <c r="CV22" i="1"/>
  <c r="CR22" i="1"/>
  <c r="CN22" i="1"/>
  <c r="CJ22" i="1"/>
  <c r="CF22" i="1"/>
  <c r="CB22" i="1"/>
  <c r="BX22" i="1"/>
  <c r="BT22" i="1"/>
  <c r="BP22" i="1"/>
  <c r="BL22" i="1"/>
  <c r="BH22" i="1"/>
  <c r="BD22" i="1"/>
  <c r="AZ22" i="1"/>
  <c r="AV22" i="1"/>
  <c r="AR22" i="1"/>
  <c r="AN22" i="1"/>
  <c r="AJ22" i="1"/>
  <c r="AF22" i="1"/>
  <c r="AB22" i="1"/>
  <c r="X22" i="1"/>
  <c r="T22" i="1"/>
  <c r="I22" i="1"/>
  <c r="F22" i="1"/>
  <c r="FU22" i="1" s="1"/>
  <c r="FY21" i="1"/>
  <c r="FX21" i="1"/>
  <c r="FU21" i="1"/>
  <c r="FT21" i="1"/>
  <c r="FQ21" i="1"/>
  <c r="FP21" i="1"/>
  <c r="FM21" i="1"/>
  <c r="FL21" i="1"/>
  <c r="FI21" i="1"/>
  <c r="FH21" i="1"/>
  <c r="FE21" i="1"/>
  <c r="FD21" i="1"/>
  <c r="FA21" i="1"/>
  <c r="EZ21" i="1"/>
  <c r="EW21" i="1"/>
  <c r="EV21" i="1"/>
  <c r="ES21" i="1"/>
  <c r="ER21" i="1"/>
  <c r="EO21" i="1"/>
  <c r="EN21" i="1"/>
  <c r="EK21" i="1"/>
  <c r="EJ21" i="1"/>
  <c r="EG21" i="1"/>
  <c r="EF21" i="1"/>
  <c r="EC21" i="1"/>
  <c r="EB21" i="1"/>
  <c r="DY21" i="1"/>
  <c r="DX21" i="1"/>
  <c r="DU21" i="1"/>
  <c r="DT21" i="1"/>
  <c r="DQ21" i="1"/>
  <c r="DP21" i="1"/>
  <c r="DM21" i="1"/>
  <c r="DL21" i="1"/>
  <c r="DI21" i="1"/>
  <c r="DH21" i="1"/>
  <c r="DE21" i="1"/>
  <c r="DD21" i="1"/>
  <c r="DA21" i="1"/>
  <c r="CZ21" i="1"/>
  <c r="CW21" i="1"/>
  <c r="CV21" i="1"/>
  <c r="CS21" i="1"/>
  <c r="CR21" i="1"/>
  <c r="CO21" i="1"/>
  <c r="CN21" i="1"/>
  <c r="CK21" i="1"/>
  <c r="CJ21" i="1"/>
  <c r="CG21" i="1"/>
  <c r="CF21" i="1"/>
  <c r="CC21" i="1"/>
  <c r="CB21" i="1"/>
  <c r="BY21" i="1"/>
  <c r="BX21" i="1"/>
  <c r="BU21" i="1"/>
  <c r="BT21" i="1"/>
  <c r="BQ21" i="1"/>
  <c r="BP21" i="1"/>
  <c r="BM21" i="1"/>
  <c r="BL21" i="1"/>
  <c r="BI21" i="1"/>
  <c r="BH21" i="1"/>
  <c r="BE21" i="1"/>
  <c r="BD21" i="1"/>
  <c r="BA21" i="1"/>
  <c r="AZ21" i="1"/>
  <c r="AW21" i="1"/>
  <c r="AV21" i="1"/>
  <c r="AS21" i="1"/>
  <c r="AR21" i="1"/>
  <c r="AO21" i="1"/>
  <c r="AN21" i="1"/>
  <c r="AK21" i="1"/>
  <c r="AJ21" i="1"/>
  <c r="AG21" i="1"/>
  <c r="AF21" i="1"/>
  <c r="AC21" i="1"/>
  <c r="AB21" i="1"/>
  <c r="X21" i="1"/>
  <c r="Y21" i="1" s="1"/>
  <c r="U21" i="1"/>
  <c r="T21" i="1"/>
  <c r="I21" i="1"/>
  <c r="F21" i="1"/>
  <c r="FY20" i="1"/>
  <c r="FX20" i="1"/>
  <c r="FU20" i="1"/>
  <c r="FT20" i="1"/>
  <c r="FQ20" i="1"/>
  <c r="FP20" i="1"/>
  <c r="FM20" i="1"/>
  <c r="FL20" i="1"/>
  <c r="FI20" i="1"/>
  <c r="FH20" i="1"/>
  <c r="FE20" i="1"/>
  <c r="FD20" i="1"/>
  <c r="FA20" i="1"/>
  <c r="EZ20" i="1"/>
  <c r="EW20" i="1"/>
  <c r="EV20" i="1"/>
  <c r="ES20" i="1"/>
  <c r="ER20" i="1"/>
  <c r="EO20" i="1"/>
  <c r="EN20" i="1"/>
  <c r="EK20" i="1"/>
  <c r="EJ20" i="1"/>
  <c r="EG20" i="1"/>
  <c r="EF20" i="1"/>
  <c r="EC20" i="1"/>
  <c r="EB20" i="1"/>
  <c r="DY20" i="1"/>
  <c r="DX20" i="1"/>
  <c r="DU20" i="1"/>
  <c r="DT20" i="1"/>
  <c r="DP20" i="1"/>
  <c r="DQ20" i="1" s="1"/>
  <c r="DM20" i="1"/>
  <c r="DL20" i="1"/>
  <c r="DI20" i="1"/>
  <c r="DH20" i="1"/>
  <c r="DE20" i="1"/>
  <c r="DD20" i="1"/>
  <c r="DA20" i="1"/>
  <c r="CZ20" i="1"/>
  <c r="CW20" i="1"/>
  <c r="CV20" i="1"/>
  <c r="CS20" i="1"/>
  <c r="CR20" i="1"/>
  <c r="CO20" i="1"/>
  <c r="CN20" i="1"/>
  <c r="CK20" i="1"/>
  <c r="CJ20" i="1"/>
  <c r="CG20" i="1"/>
  <c r="CF20" i="1"/>
  <c r="CC20" i="1"/>
  <c r="CB20" i="1"/>
  <c r="BY20" i="1"/>
  <c r="BX20" i="1"/>
  <c r="BU20" i="1"/>
  <c r="BT20" i="1"/>
  <c r="BQ20" i="1"/>
  <c r="BP20" i="1"/>
  <c r="BM20" i="1"/>
  <c r="BL20" i="1"/>
  <c r="BI20" i="1"/>
  <c r="BH20" i="1"/>
  <c r="BE20" i="1"/>
  <c r="BD20" i="1"/>
  <c r="BA20" i="1"/>
  <c r="AZ20" i="1"/>
  <c r="AW20" i="1"/>
  <c r="AV20" i="1"/>
  <c r="AS20" i="1"/>
  <c r="AR20" i="1"/>
  <c r="AO20" i="1"/>
  <c r="AN20" i="1"/>
  <c r="AK20" i="1"/>
  <c r="AJ20" i="1"/>
  <c r="AG20" i="1"/>
  <c r="AF20" i="1"/>
  <c r="AC20" i="1"/>
  <c r="AB20" i="1"/>
  <c r="X20" i="1"/>
  <c r="Y20" i="1" s="1"/>
  <c r="U20" i="1"/>
  <c r="T20" i="1"/>
  <c r="I20" i="1"/>
  <c r="F20" i="1"/>
  <c r="FX19" i="1"/>
  <c r="FT19" i="1"/>
  <c r="FP19" i="1"/>
  <c r="FL19" i="1"/>
  <c r="FH19" i="1"/>
  <c r="FD19" i="1"/>
  <c r="EZ19" i="1"/>
  <c r="EV19" i="1"/>
  <c r="ER19" i="1"/>
  <c r="EN19" i="1"/>
  <c r="EJ19" i="1"/>
  <c r="EF19" i="1"/>
  <c r="EB19" i="1"/>
  <c r="DX19" i="1"/>
  <c r="DT19" i="1"/>
  <c r="DP19" i="1"/>
  <c r="DL19" i="1"/>
  <c r="DH19" i="1"/>
  <c r="DD19" i="1"/>
  <c r="CZ19" i="1"/>
  <c r="CV19" i="1"/>
  <c r="CR19" i="1"/>
  <c r="CN19" i="1"/>
  <c r="CJ19" i="1"/>
  <c r="CF19" i="1"/>
  <c r="CB19" i="1"/>
  <c r="BX19" i="1"/>
  <c r="BT19" i="1"/>
  <c r="BP19" i="1"/>
  <c r="BL19" i="1"/>
  <c r="BH19" i="1"/>
  <c r="BD19" i="1"/>
  <c r="AZ19" i="1"/>
  <c r="AV19" i="1"/>
  <c r="AR19" i="1"/>
  <c r="AN19" i="1"/>
  <c r="AJ19" i="1"/>
  <c r="AF19" i="1"/>
  <c r="AB19" i="1"/>
  <c r="X19" i="1"/>
  <c r="T19" i="1"/>
  <c r="I19" i="1"/>
  <c r="F19" i="1"/>
  <c r="FY19" i="1" s="1"/>
  <c r="FX18" i="1"/>
  <c r="FT18" i="1"/>
  <c r="FP18" i="1"/>
  <c r="FL18" i="1"/>
  <c r="FH18" i="1"/>
  <c r="FD18" i="1"/>
  <c r="EZ18" i="1"/>
  <c r="EV18" i="1"/>
  <c r="ER18" i="1"/>
  <c r="EN18" i="1"/>
  <c r="EJ18" i="1"/>
  <c r="EF18" i="1"/>
  <c r="EB18" i="1"/>
  <c r="DX18" i="1"/>
  <c r="DT18" i="1"/>
  <c r="DP18" i="1"/>
  <c r="DL18" i="1"/>
  <c r="DH18" i="1"/>
  <c r="DD18" i="1"/>
  <c r="CZ18" i="1"/>
  <c r="CV18" i="1"/>
  <c r="CR18" i="1"/>
  <c r="CN18" i="1"/>
  <c r="CJ18" i="1"/>
  <c r="CF18" i="1"/>
  <c r="CB18" i="1"/>
  <c r="BX18" i="1"/>
  <c r="BT18" i="1"/>
  <c r="BP18" i="1"/>
  <c r="BL18" i="1"/>
  <c r="BH18" i="1"/>
  <c r="BD18" i="1"/>
  <c r="AZ18" i="1"/>
  <c r="AV18" i="1"/>
  <c r="AR18" i="1"/>
  <c r="AN18" i="1"/>
  <c r="AJ18" i="1"/>
  <c r="AF18" i="1"/>
  <c r="AB18" i="1"/>
  <c r="X18" i="1"/>
  <c r="T18" i="1"/>
  <c r="I18" i="1"/>
  <c r="F18" i="1"/>
  <c r="FY18" i="1" s="1"/>
  <c r="FX17" i="1"/>
  <c r="FT17" i="1"/>
  <c r="FP17" i="1"/>
  <c r="FL17" i="1"/>
  <c r="FH17" i="1"/>
  <c r="FD17" i="1"/>
  <c r="EZ17" i="1"/>
  <c r="EV17" i="1"/>
  <c r="ER17" i="1"/>
  <c r="EN17" i="1"/>
  <c r="EJ17" i="1"/>
  <c r="EF17" i="1"/>
  <c r="EB17" i="1"/>
  <c r="DX17" i="1"/>
  <c r="DT17" i="1"/>
  <c r="DP17" i="1"/>
  <c r="DL17" i="1"/>
  <c r="DH17" i="1"/>
  <c r="DD17" i="1"/>
  <c r="CZ17" i="1"/>
  <c r="CV17" i="1"/>
  <c r="CR17" i="1"/>
  <c r="CN17" i="1"/>
  <c r="CJ17" i="1"/>
  <c r="CF17" i="1"/>
  <c r="CB17" i="1"/>
  <c r="BX17" i="1"/>
  <c r="BT17" i="1"/>
  <c r="BP17" i="1"/>
  <c r="BL17" i="1"/>
  <c r="BH17" i="1"/>
  <c r="BD17" i="1"/>
  <c r="AZ17" i="1"/>
  <c r="AV17" i="1"/>
  <c r="AR17" i="1"/>
  <c r="AN17" i="1"/>
  <c r="AJ17" i="1"/>
  <c r="AF17" i="1"/>
  <c r="AB17" i="1"/>
  <c r="X17" i="1"/>
  <c r="T17" i="1"/>
  <c r="I17" i="1"/>
  <c r="F17" i="1"/>
  <c r="FY17" i="1" s="1"/>
  <c r="FX16" i="1"/>
  <c r="FT16" i="1"/>
  <c r="FP16" i="1"/>
  <c r="FL16" i="1"/>
  <c r="FH16" i="1"/>
  <c r="FD16" i="1"/>
  <c r="EZ16" i="1"/>
  <c r="EV16" i="1"/>
  <c r="ER16" i="1"/>
  <c r="EN16" i="1"/>
  <c r="EJ16" i="1"/>
  <c r="EF16" i="1"/>
  <c r="EB16" i="1"/>
  <c r="DX16" i="1"/>
  <c r="DT16" i="1"/>
  <c r="DP16" i="1"/>
  <c r="DL16" i="1"/>
  <c r="DH16" i="1"/>
  <c r="DD16" i="1"/>
  <c r="CZ16" i="1"/>
  <c r="CV16" i="1"/>
  <c r="CR16" i="1"/>
  <c r="CN16" i="1"/>
  <c r="CJ16" i="1"/>
  <c r="CF16" i="1"/>
  <c r="CB16" i="1"/>
  <c r="BX16" i="1"/>
  <c r="BT16" i="1"/>
  <c r="BP16" i="1"/>
  <c r="BL16" i="1"/>
  <c r="BH16" i="1"/>
  <c r="BD16" i="1"/>
  <c r="AZ16" i="1"/>
  <c r="AV16" i="1"/>
  <c r="AR16" i="1"/>
  <c r="AN16" i="1"/>
  <c r="AJ16" i="1"/>
  <c r="AF16" i="1"/>
  <c r="AB16" i="1"/>
  <c r="X16" i="1"/>
  <c r="T16" i="1"/>
  <c r="I16" i="1"/>
  <c r="F16" i="1"/>
  <c r="FY16" i="1" s="1"/>
  <c r="FX15" i="1"/>
  <c r="FT15" i="1"/>
  <c r="FP15" i="1"/>
  <c r="FL15" i="1"/>
  <c r="FH15" i="1"/>
  <c r="FD15" i="1"/>
  <c r="EZ15" i="1"/>
  <c r="EV15" i="1"/>
  <c r="ER15" i="1"/>
  <c r="EN15" i="1"/>
  <c r="EJ15" i="1"/>
  <c r="EF15" i="1"/>
  <c r="EB15" i="1"/>
  <c r="DX15" i="1"/>
  <c r="DT15" i="1"/>
  <c r="DP15" i="1"/>
  <c r="DL15" i="1"/>
  <c r="DH15" i="1"/>
  <c r="DD15" i="1"/>
  <c r="CZ15" i="1"/>
  <c r="CV15" i="1"/>
  <c r="CR15" i="1"/>
  <c r="CN15" i="1"/>
  <c r="CJ15" i="1"/>
  <c r="CF15" i="1"/>
  <c r="CB15" i="1"/>
  <c r="BX15" i="1"/>
  <c r="BT15" i="1"/>
  <c r="BP15" i="1"/>
  <c r="BL15" i="1"/>
  <c r="BH15" i="1"/>
  <c r="BD15" i="1"/>
  <c r="AZ15" i="1"/>
  <c r="AV15" i="1"/>
  <c r="AR15" i="1"/>
  <c r="AN15" i="1"/>
  <c r="AJ15" i="1"/>
  <c r="AF15" i="1"/>
  <c r="AB15" i="1"/>
  <c r="X15" i="1"/>
  <c r="T15" i="1"/>
  <c r="I15" i="1"/>
  <c r="F15" i="1"/>
  <c r="FY15" i="1" s="1"/>
  <c r="FY14" i="1"/>
  <c r="FX14" i="1"/>
  <c r="FU14" i="1"/>
  <c r="FT14" i="1"/>
  <c r="FQ14" i="1"/>
  <c r="FP14" i="1"/>
  <c r="FM14" i="1"/>
  <c r="FL14" i="1"/>
  <c r="FI14" i="1"/>
  <c r="FH14" i="1"/>
  <c r="FE14" i="1"/>
  <c r="FD14" i="1"/>
  <c r="FA14" i="1"/>
  <c r="EZ14" i="1"/>
  <c r="EW14" i="1"/>
  <c r="EV14" i="1"/>
  <c r="ES14" i="1"/>
  <c r="ER14" i="1"/>
  <c r="EO14" i="1"/>
  <c r="EN14" i="1"/>
  <c r="EK14" i="1"/>
  <c r="EJ14" i="1"/>
  <c r="EG14" i="1"/>
  <c r="EF14" i="1"/>
  <c r="EC14" i="1"/>
  <c r="EB14" i="1"/>
  <c r="DY14" i="1"/>
  <c r="DX14" i="1"/>
  <c r="DU14" i="1"/>
  <c r="DT14" i="1"/>
  <c r="DQ14" i="1"/>
  <c r="DP14" i="1"/>
  <c r="DM14" i="1"/>
  <c r="DL14" i="1"/>
  <c r="DI14" i="1"/>
  <c r="DH14" i="1"/>
  <c r="DE14" i="1"/>
  <c r="DD14" i="1"/>
  <c r="DA14" i="1"/>
  <c r="CZ14" i="1"/>
  <c r="CW14" i="1"/>
  <c r="CV14" i="1"/>
  <c r="CS14" i="1"/>
  <c r="CR14" i="1"/>
  <c r="CO14" i="1"/>
  <c r="CN14" i="1"/>
  <c r="CK14" i="1"/>
  <c r="CJ14" i="1"/>
  <c r="CG14" i="1"/>
  <c r="CF14" i="1"/>
  <c r="CC14" i="1"/>
  <c r="CB14" i="1"/>
  <c r="BY14" i="1"/>
  <c r="BX14" i="1"/>
  <c r="BU14" i="1"/>
  <c r="BT14" i="1"/>
  <c r="BQ14" i="1"/>
  <c r="BP14" i="1"/>
  <c r="BM14" i="1"/>
  <c r="BL14" i="1"/>
  <c r="BI14" i="1"/>
  <c r="BH14" i="1"/>
  <c r="BE14" i="1"/>
  <c r="BD14" i="1"/>
  <c r="BA14" i="1"/>
  <c r="AZ14" i="1"/>
  <c r="AW14" i="1"/>
  <c r="AV14" i="1"/>
  <c r="AS14" i="1"/>
  <c r="AR14" i="1"/>
  <c r="AO14" i="1"/>
  <c r="AN14" i="1"/>
  <c r="AK14" i="1"/>
  <c r="AJ14" i="1"/>
  <c r="AG14" i="1"/>
  <c r="AF14" i="1"/>
  <c r="AC14" i="1"/>
  <c r="AB14" i="1"/>
  <c r="X14" i="1"/>
  <c r="Y14" i="1" s="1"/>
  <c r="U14" i="1"/>
  <c r="T14" i="1"/>
  <c r="I14" i="1"/>
  <c r="F14" i="1"/>
  <c r="FY13" i="1"/>
  <c r="FX13" i="1"/>
  <c r="FU13" i="1"/>
  <c r="FT13" i="1"/>
  <c r="FQ13" i="1"/>
  <c r="FP13" i="1"/>
  <c r="FM13" i="1"/>
  <c r="FL13" i="1"/>
  <c r="FI13" i="1"/>
  <c r="FH13" i="1"/>
  <c r="FE13" i="1"/>
  <c r="FD13" i="1"/>
  <c r="FA13" i="1"/>
  <c r="EZ13" i="1"/>
  <c r="EW13" i="1"/>
  <c r="EV13" i="1"/>
  <c r="ES13" i="1"/>
  <c r="ER13" i="1"/>
  <c r="EO13" i="1"/>
  <c r="EN13" i="1"/>
  <c r="EK13" i="1"/>
  <c r="EJ13" i="1"/>
  <c r="EG13" i="1"/>
  <c r="EF13" i="1"/>
  <c r="EC13" i="1"/>
  <c r="EB13" i="1"/>
  <c r="DY13" i="1"/>
  <c r="DX13" i="1"/>
  <c r="DU13" i="1"/>
  <c r="DT13" i="1"/>
  <c r="DQ13" i="1"/>
  <c r="DP13" i="1"/>
  <c r="DM13" i="1"/>
  <c r="DL13" i="1"/>
  <c r="DI13" i="1"/>
  <c r="DH13" i="1"/>
  <c r="DE13" i="1"/>
  <c r="DD13" i="1"/>
  <c r="DA13" i="1"/>
  <c r="CZ13" i="1"/>
  <c r="CW13" i="1"/>
  <c r="CV13" i="1"/>
  <c r="CS13" i="1"/>
  <c r="CR13" i="1"/>
  <c r="CO13" i="1"/>
  <c r="CN13" i="1"/>
  <c r="CK13" i="1"/>
  <c r="CJ13" i="1"/>
  <c r="CG13" i="1"/>
  <c r="CF13" i="1"/>
  <c r="CC13" i="1"/>
  <c r="CB13" i="1"/>
  <c r="BY13" i="1"/>
  <c r="BX13" i="1"/>
  <c r="BU13" i="1"/>
  <c r="BT13" i="1"/>
  <c r="BQ13" i="1"/>
  <c r="BP13" i="1"/>
  <c r="BM13" i="1"/>
  <c r="BL13" i="1"/>
  <c r="BI13" i="1"/>
  <c r="BH13" i="1"/>
  <c r="BE13" i="1"/>
  <c r="BD13" i="1"/>
  <c r="BA13" i="1"/>
  <c r="AZ13" i="1"/>
  <c r="AW13" i="1"/>
  <c r="AV13" i="1"/>
  <c r="AS13" i="1"/>
  <c r="AR13" i="1"/>
  <c r="AO13" i="1"/>
  <c r="AN13" i="1"/>
  <c r="AK13" i="1"/>
  <c r="AJ13" i="1"/>
  <c r="AG13" i="1"/>
  <c r="AF13" i="1"/>
  <c r="AC13" i="1"/>
  <c r="AB13" i="1"/>
  <c r="X13" i="1"/>
  <c r="Y13" i="1" s="1"/>
  <c r="U13" i="1"/>
  <c r="T13" i="1"/>
  <c r="I13" i="1"/>
  <c r="F13" i="1"/>
  <c r="FY12" i="1"/>
  <c r="FX12" i="1"/>
  <c r="FU12" i="1"/>
  <c r="FT12" i="1"/>
  <c r="FQ12" i="1"/>
  <c r="FP12" i="1"/>
  <c r="FM12" i="1"/>
  <c r="FL12" i="1"/>
  <c r="FI12" i="1"/>
  <c r="FH12" i="1"/>
  <c r="FE12" i="1"/>
  <c r="FD12" i="1"/>
  <c r="FA12" i="1"/>
  <c r="EZ12" i="1"/>
  <c r="EW12" i="1"/>
  <c r="EV12" i="1"/>
  <c r="ES12" i="1"/>
  <c r="ER12" i="1"/>
  <c r="EO12" i="1"/>
  <c r="EN12" i="1"/>
  <c r="EK12" i="1"/>
  <c r="EJ12" i="1"/>
  <c r="EG12" i="1"/>
  <c r="EF12" i="1"/>
  <c r="EC12" i="1"/>
  <c r="EB12" i="1"/>
  <c r="DY12" i="1"/>
  <c r="DX12" i="1"/>
  <c r="DU12" i="1"/>
  <c r="DT12" i="1"/>
  <c r="DQ12" i="1"/>
  <c r="DP12" i="1"/>
  <c r="DM12" i="1"/>
  <c r="DL12" i="1"/>
  <c r="DI12" i="1"/>
  <c r="DH12" i="1"/>
  <c r="DE12" i="1"/>
  <c r="DD12" i="1"/>
  <c r="DA12" i="1"/>
  <c r="CZ12" i="1"/>
  <c r="CW12" i="1"/>
  <c r="CV12" i="1"/>
  <c r="CS12" i="1"/>
  <c r="CR12" i="1"/>
  <c r="CO12" i="1"/>
  <c r="CN12" i="1"/>
  <c r="CK12" i="1"/>
  <c r="CJ12" i="1"/>
  <c r="CG12" i="1"/>
  <c r="CF12" i="1"/>
  <c r="CC12" i="1"/>
  <c r="CB12" i="1"/>
  <c r="BY12" i="1"/>
  <c r="BX12" i="1"/>
  <c r="BU12" i="1"/>
  <c r="BT12" i="1"/>
  <c r="BQ12" i="1"/>
  <c r="BP12" i="1"/>
  <c r="BM12" i="1"/>
  <c r="BL12" i="1"/>
  <c r="BI12" i="1"/>
  <c r="BH12" i="1"/>
  <c r="BE12" i="1"/>
  <c r="BD12" i="1"/>
  <c r="BA12" i="1"/>
  <c r="AZ12" i="1"/>
  <c r="AW12" i="1"/>
  <c r="AV12" i="1"/>
  <c r="AS12" i="1"/>
  <c r="AR12" i="1"/>
  <c r="AO12" i="1"/>
  <c r="AN12" i="1"/>
  <c r="AK12" i="1"/>
  <c r="AJ12" i="1"/>
  <c r="AG12" i="1"/>
  <c r="AF12" i="1"/>
  <c r="AC12" i="1"/>
  <c r="AB12" i="1"/>
  <c r="X12" i="1"/>
  <c r="Y12" i="1" s="1"/>
  <c r="U12" i="1"/>
  <c r="T12" i="1"/>
  <c r="I12" i="1"/>
  <c r="F12" i="1"/>
  <c r="FY11" i="1"/>
  <c r="FX11" i="1"/>
  <c r="FU11" i="1"/>
  <c r="FT11" i="1"/>
  <c r="FQ11" i="1"/>
  <c r="FP11" i="1"/>
  <c r="FM11" i="1"/>
  <c r="FL11" i="1"/>
  <c r="FI11" i="1"/>
  <c r="FH11" i="1"/>
  <c r="FE11" i="1"/>
  <c r="FD11" i="1"/>
  <c r="FA11" i="1"/>
  <c r="EZ11" i="1"/>
  <c r="EW11" i="1"/>
  <c r="EV11" i="1"/>
  <c r="ES11" i="1"/>
  <c r="ER11" i="1"/>
  <c r="EO11" i="1"/>
  <c r="EN11" i="1"/>
  <c r="EK11" i="1"/>
  <c r="EJ11" i="1"/>
  <c r="EG11" i="1"/>
  <c r="EF11" i="1"/>
  <c r="EC11" i="1"/>
  <c r="EB11" i="1"/>
  <c r="DY11" i="1"/>
  <c r="DX11" i="1"/>
  <c r="DU11" i="1"/>
  <c r="DT11" i="1"/>
  <c r="DQ11" i="1"/>
  <c r="DP11" i="1"/>
  <c r="DM11" i="1"/>
  <c r="DL11" i="1"/>
  <c r="DI11" i="1"/>
  <c r="DH11" i="1"/>
  <c r="DE11" i="1"/>
  <c r="DD11" i="1"/>
  <c r="DA11" i="1"/>
  <c r="CZ11" i="1"/>
  <c r="CW11" i="1"/>
  <c r="CV11" i="1"/>
  <c r="CS11" i="1"/>
  <c r="CR11" i="1"/>
  <c r="CO11" i="1"/>
  <c r="CN11" i="1"/>
  <c r="CK11" i="1"/>
  <c r="CJ11" i="1"/>
  <c r="CG11" i="1"/>
  <c r="CF11" i="1"/>
  <c r="CC11" i="1"/>
  <c r="CB11" i="1"/>
  <c r="BY11" i="1"/>
  <c r="BX11" i="1"/>
  <c r="BU11" i="1"/>
  <c r="BT11" i="1"/>
  <c r="BQ11" i="1"/>
  <c r="BP11" i="1"/>
  <c r="BM11" i="1"/>
  <c r="BL11" i="1"/>
  <c r="BI11" i="1"/>
  <c r="BH11" i="1"/>
  <c r="BE11" i="1"/>
  <c r="BD11" i="1"/>
  <c r="BA11" i="1"/>
  <c r="AZ11" i="1"/>
  <c r="AW11" i="1"/>
  <c r="AV11" i="1"/>
  <c r="AS11" i="1"/>
  <c r="AR11" i="1"/>
  <c r="AO11" i="1"/>
  <c r="AN11" i="1"/>
  <c r="AK11" i="1"/>
  <c r="AJ11" i="1"/>
  <c r="AG11" i="1"/>
  <c r="AF11" i="1"/>
  <c r="AC11" i="1"/>
  <c r="AB11" i="1"/>
  <c r="X11" i="1"/>
  <c r="Y11" i="1" s="1"/>
  <c r="U11" i="1"/>
  <c r="T11" i="1"/>
  <c r="I11" i="1"/>
  <c r="F11" i="1"/>
  <c r="FY10" i="1"/>
  <c r="FX10" i="1"/>
  <c r="FU10" i="1"/>
  <c r="FT10" i="1"/>
  <c r="FQ10" i="1"/>
  <c r="FP10" i="1"/>
  <c r="FM10" i="1"/>
  <c r="FL10" i="1"/>
  <c r="FI10" i="1"/>
  <c r="FH10" i="1"/>
  <c r="FE10" i="1"/>
  <c r="FD10" i="1"/>
  <c r="FA10" i="1"/>
  <c r="EZ10" i="1"/>
  <c r="EW10" i="1"/>
  <c r="EV10" i="1"/>
  <c r="ES10" i="1"/>
  <c r="ER10" i="1"/>
  <c r="EO10" i="1"/>
  <c r="EN10" i="1"/>
  <c r="EK10" i="1"/>
  <c r="EJ10" i="1"/>
  <c r="EG10" i="1"/>
  <c r="EF10" i="1"/>
  <c r="EC10" i="1"/>
  <c r="EB10" i="1"/>
  <c r="DY10" i="1"/>
  <c r="DX10" i="1"/>
  <c r="DU10" i="1"/>
  <c r="DT10" i="1"/>
  <c r="DQ10" i="1"/>
  <c r="DP10" i="1"/>
  <c r="DM10" i="1"/>
  <c r="DL10" i="1"/>
  <c r="DI10" i="1"/>
  <c r="DH10" i="1"/>
  <c r="DE10" i="1"/>
  <c r="DD10" i="1"/>
  <c r="DA10" i="1"/>
  <c r="CZ10" i="1"/>
  <c r="CW10" i="1"/>
  <c r="CV10" i="1"/>
  <c r="CS10" i="1"/>
  <c r="CR10" i="1"/>
  <c r="CO10" i="1"/>
  <c r="CN10" i="1"/>
  <c r="CK10" i="1"/>
  <c r="CJ10" i="1"/>
  <c r="CG10" i="1"/>
  <c r="CF10" i="1"/>
  <c r="CC10" i="1"/>
  <c r="CB10" i="1"/>
  <c r="BY10" i="1"/>
  <c r="BX10" i="1"/>
  <c r="BU10" i="1"/>
  <c r="BT10" i="1"/>
  <c r="BQ10" i="1"/>
  <c r="BP10" i="1"/>
  <c r="BM10" i="1"/>
  <c r="BL10" i="1"/>
  <c r="BI10" i="1"/>
  <c r="BH10" i="1"/>
  <c r="BE10" i="1"/>
  <c r="BD10" i="1"/>
  <c r="BA10" i="1"/>
  <c r="AZ10" i="1"/>
  <c r="AW10" i="1"/>
  <c r="AV10" i="1"/>
  <c r="AS10" i="1"/>
  <c r="AR10" i="1"/>
  <c r="AO10" i="1"/>
  <c r="AN10" i="1"/>
  <c r="AK10" i="1"/>
  <c r="AJ10" i="1"/>
  <c r="AG10" i="1"/>
  <c r="AF10" i="1"/>
  <c r="AC10" i="1"/>
  <c r="AB10" i="1"/>
  <c r="X10" i="1"/>
  <c r="Y10" i="1" s="1"/>
  <c r="U10" i="1"/>
  <c r="T10" i="1"/>
  <c r="I10" i="1"/>
  <c r="F10" i="1"/>
  <c r="FY9" i="1"/>
  <c r="FX9" i="1"/>
  <c r="FU9" i="1"/>
  <c r="FT9" i="1"/>
  <c r="FQ9" i="1"/>
  <c r="FP9" i="1"/>
  <c r="FM9" i="1"/>
  <c r="FL9" i="1"/>
  <c r="FI9" i="1"/>
  <c r="FH9" i="1"/>
  <c r="FE9" i="1"/>
  <c r="FD9" i="1"/>
  <c r="FA9" i="1"/>
  <c r="EZ9" i="1"/>
  <c r="EW9" i="1"/>
  <c r="EV9" i="1"/>
  <c r="ES9" i="1"/>
  <c r="ER9" i="1"/>
  <c r="EO9" i="1"/>
  <c r="EN9" i="1"/>
  <c r="EK9" i="1"/>
  <c r="EJ9" i="1"/>
  <c r="EG9" i="1"/>
  <c r="EF9" i="1"/>
  <c r="EC9" i="1"/>
  <c r="EB9" i="1"/>
  <c r="DY9" i="1"/>
  <c r="DX9" i="1"/>
  <c r="DU9" i="1"/>
  <c r="DT9" i="1"/>
  <c r="DQ9" i="1"/>
  <c r="DP9" i="1"/>
  <c r="DM9" i="1"/>
  <c r="DL9" i="1"/>
  <c r="DI9" i="1"/>
  <c r="DH9" i="1"/>
  <c r="DE9" i="1"/>
  <c r="DD9" i="1"/>
  <c r="DA9" i="1"/>
  <c r="CZ9" i="1"/>
  <c r="CW9" i="1"/>
  <c r="CV9" i="1"/>
  <c r="CS9" i="1"/>
  <c r="CR9" i="1"/>
  <c r="CO9" i="1"/>
  <c r="CN9" i="1"/>
  <c r="CK9" i="1"/>
  <c r="CJ9" i="1"/>
  <c r="CG9" i="1"/>
  <c r="CF9" i="1"/>
  <c r="CC9" i="1"/>
  <c r="CB9" i="1"/>
  <c r="BY9" i="1"/>
  <c r="BX9" i="1"/>
  <c r="BU9" i="1"/>
  <c r="BT9" i="1"/>
  <c r="BQ9" i="1"/>
  <c r="BP9" i="1"/>
  <c r="BM9" i="1"/>
  <c r="BL9" i="1"/>
  <c r="BI9" i="1"/>
  <c r="BH9" i="1"/>
  <c r="BE9" i="1"/>
  <c r="BD9" i="1"/>
  <c r="BA9" i="1"/>
  <c r="AZ9" i="1"/>
  <c r="AW9" i="1"/>
  <c r="AV9" i="1"/>
  <c r="AS9" i="1"/>
  <c r="AR9" i="1"/>
  <c r="AO9" i="1"/>
  <c r="AN9" i="1"/>
  <c r="AK9" i="1"/>
  <c r="AJ9" i="1"/>
  <c r="AG9" i="1"/>
  <c r="AF9" i="1"/>
  <c r="AC9" i="1"/>
  <c r="AB9" i="1"/>
  <c r="X9" i="1"/>
  <c r="Y9" i="1" s="1"/>
  <c r="U9" i="1"/>
  <c r="T9" i="1"/>
  <c r="I9" i="1"/>
  <c r="F9" i="1"/>
  <c r="FY8" i="1"/>
  <c r="FX8" i="1"/>
  <c r="FU8" i="1"/>
  <c r="FT8" i="1"/>
  <c r="FQ8" i="1"/>
  <c r="FP8" i="1"/>
  <c r="FM8" i="1"/>
  <c r="FL8" i="1"/>
  <c r="FI8" i="1"/>
  <c r="FH8" i="1"/>
  <c r="FE8" i="1"/>
  <c r="FD8" i="1"/>
  <c r="FA8" i="1"/>
  <c r="EZ8" i="1"/>
  <c r="EW8" i="1"/>
  <c r="EV8" i="1"/>
  <c r="ES8" i="1"/>
  <c r="ER8" i="1"/>
  <c r="EO8" i="1"/>
  <c r="EN8" i="1"/>
  <c r="EK8" i="1"/>
  <c r="EJ8" i="1"/>
  <c r="EG8" i="1"/>
  <c r="EF8" i="1"/>
  <c r="EC8" i="1"/>
  <c r="EB8" i="1"/>
  <c r="DY8" i="1"/>
  <c r="DX8" i="1"/>
  <c r="DU8" i="1"/>
  <c r="DT8" i="1"/>
  <c r="DQ8" i="1"/>
  <c r="DP8" i="1"/>
  <c r="DM8" i="1"/>
  <c r="DL8" i="1"/>
  <c r="DI8" i="1"/>
  <c r="DH8" i="1"/>
  <c r="DE8" i="1"/>
  <c r="DD8" i="1"/>
  <c r="DA8" i="1"/>
  <c r="CZ8" i="1"/>
  <c r="CW8" i="1"/>
  <c r="CV8" i="1"/>
  <c r="CS8" i="1"/>
  <c r="CR8" i="1"/>
  <c r="CO8" i="1"/>
  <c r="CN8" i="1"/>
  <c r="CK8" i="1"/>
  <c r="CJ8" i="1"/>
  <c r="CG8" i="1"/>
  <c r="CF8" i="1"/>
  <c r="CC8" i="1"/>
  <c r="CB8" i="1"/>
  <c r="BY8" i="1"/>
  <c r="BX8" i="1"/>
  <c r="BU8" i="1"/>
  <c r="BT8" i="1"/>
  <c r="BQ8" i="1"/>
  <c r="BP8" i="1"/>
  <c r="BM8" i="1"/>
  <c r="BL8" i="1"/>
  <c r="BI8" i="1"/>
  <c r="BH8" i="1"/>
  <c r="BE8" i="1"/>
  <c r="BD8" i="1"/>
  <c r="BA8" i="1"/>
  <c r="AZ8" i="1"/>
  <c r="AW8" i="1"/>
  <c r="AV8" i="1"/>
  <c r="AS8" i="1"/>
  <c r="AR8" i="1"/>
  <c r="AO8" i="1"/>
  <c r="AN8" i="1"/>
  <c r="AK8" i="1"/>
  <c r="AJ8" i="1"/>
  <c r="AG8" i="1"/>
  <c r="AF8" i="1"/>
  <c r="AC8" i="1"/>
  <c r="AB8" i="1"/>
  <c r="X8" i="1"/>
  <c r="Y8" i="1" s="1"/>
  <c r="U8" i="1"/>
  <c r="T8" i="1"/>
  <c r="I8" i="1"/>
  <c r="F8" i="1"/>
  <c r="FY7" i="1"/>
  <c r="FX7" i="1"/>
  <c r="FU7" i="1"/>
  <c r="FT7" i="1"/>
  <c r="FQ7" i="1"/>
  <c r="FP7" i="1"/>
  <c r="FM7" i="1"/>
  <c r="FL7" i="1"/>
  <c r="FI7" i="1"/>
  <c r="FH7" i="1"/>
  <c r="FE7" i="1"/>
  <c r="FD7" i="1"/>
  <c r="FA7" i="1"/>
  <c r="EZ7" i="1"/>
  <c r="EW7" i="1"/>
  <c r="EV7" i="1"/>
  <c r="ES7" i="1"/>
  <c r="ER7" i="1"/>
  <c r="EO7" i="1"/>
  <c r="EN7" i="1"/>
  <c r="EK7" i="1"/>
  <c r="EJ7" i="1"/>
  <c r="EG7" i="1"/>
  <c r="EF7" i="1"/>
  <c r="EC7" i="1"/>
  <c r="EB7" i="1"/>
  <c r="DY7" i="1"/>
  <c r="DX7" i="1"/>
  <c r="DU7" i="1"/>
  <c r="DT7" i="1"/>
  <c r="DQ7" i="1"/>
  <c r="DP7" i="1"/>
  <c r="DM7" i="1"/>
  <c r="DL7" i="1"/>
  <c r="DI7" i="1"/>
  <c r="DH7" i="1"/>
  <c r="DE7" i="1"/>
  <c r="DD7" i="1"/>
  <c r="DA7" i="1"/>
  <c r="CZ7" i="1"/>
  <c r="CW7" i="1"/>
  <c r="CV7" i="1"/>
  <c r="CS7" i="1"/>
  <c r="CR7" i="1"/>
  <c r="CO7" i="1"/>
  <c r="CN7" i="1"/>
  <c r="CK7" i="1"/>
  <c r="CJ7" i="1"/>
  <c r="CG7" i="1"/>
  <c r="CF7" i="1"/>
  <c r="CC7" i="1"/>
  <c r="CB7" i="1"/>
  <c r="BY7" i="1"/>
  <c r="BX7" i="1"/>
  <c r="BU7" i="1"/>
  <c r="BT7" i="1"/>
  <c r="BQ7" i="1"/>
  <c r="BP7" i="1"/>
  <c r="BM7" i="1"/>
  <c r="BL7" i="1"/>
  <c r="BI7" i="1"/>
  <c r="BH7" i="1"/>
  <c r="BE7" i="1"/>
  <c r="BD7" i="1"/>
  <c r="BA7" i="1"/>
  <c r="AZ7" i="1"/>
  <c r="AW7" i="1"/>
  <c r="AV7" i="1"/>
  <c r="AS7" i="1"/>
  <c r="AR7" i="1"/>
  <c r="AO7" i="1"/>
  <c r="AN7" i="1"/>
  <c r="AK7" i="1"/>
  <c r="AJ7" i="1"/>
  <c r="AG7" i="1"/>
  <c r="AF7" i="1"/>
  <c r="AC7" i="1"/>
  <c r="AB7" i="1"/>
  <c r="X7" i="1"/>
  <c r="Y7" i="1" s="1"/>
  <c r="U7" i="1"/>
  <c r="T7" i="1"/>
  <c r="I7" i="1"/>
  <c r="F7" i="1"/>
  <c r="FX6" i="1"/>
  <c r="FT6" i="1"/>
  <c r="FP6" i="1"/>
  <c r="FL6" i="1"/>
  <c r="FH6" i="1"/>
  <c r="FD6" i="1"/>
  <c r="EZ6" i="1"/>
  <c r="EV6" i="1"/>
  <c r="ER6" i="1"/>
  <c r="EN6" i="1"/>
  <c r="EJ6" i="1"/>
  <c r="EF6" i="1"/>
  <c r="EB6" i="1"/>
  <c r="DX6" i="1"/>
  <c r="DT6" i="1"/>
  <c r="DP6" i="1"/>
  <c r="DL6" i="1"/>
  <c r="DH6" i="1"/>
  <c r="DD6" i="1"/>
  <c r="CZ6" i="1"/>
  <c r="CV6" i="1"/>
  <c r="CR6" i="1"/>
  <c r="CN6" i="1"/>
  <c r="CJ6" i="1"/>
  <c r="CF6" i="1"/>
  <c r="CB6" i="1"/>
  <c r="BX6" i="1"/>
  <c r="BT6" i="1"/>
  <c r="BP6" i="1"/>
  <c r="BL6" i="1"/>
  <c r="BH6" i="1"/>
  <c r="BD6" i="1"/>
  <c r="AZ6" i="1"/>
  <c r="AV6" i="1"/>
  <c r="AR6" i="1"/>
  <c r="AN6" i="1"/>
  <c r="AJ6" i="1"/>
  <c r="AF6" i="1"/>
  <c r="AB6" i="1"/>
  <c r="X6" i="1"/>
  <c r="T6" i="1"/>
  <c r="I6" i="1"/>
  <c r="F6" i="1"/>
  <c r="FY6" i="1" s="1"/>
  <c r="FX5" i="1"/>
  <c r="FT5" i="1"/>
  <c r="FP5" i="1"/>
  <c r="FL5" i="1"/>
  <c r="FH5" i="1"/>
  <c r="FD5" i="1"/>
  <c r="EZ5" i="1"/>
  <c r="EV5" i="1"/>
  <c r="ER5" i="1"/>
  <c r="EN5" i="1"/>
  <c r="EJ5" i="1"/>
  <c r="EF5" i="1"/>
  <c r="EB5" i="1"/>
  <c r="DX5" i="1"/>
  <c r="DT5" i="1"/>
  <c r="DP5" i="1"/>
  <c r="DL5" i="1"/>
  <c r="DH5" i="1"/>
  <c r="DD5" i="1"/>
  <c r="CZ5" i="1"/>
  <c r="CV5" i="1"/>
  <c r="CR5" i="1"/>
  <c r="CN5" i="1"/>
  <c r="CJ5" i="1"/>
  <c r="CF5" i="1"/>
  <c r="CB5" i="1"/>
  <c r="BX5" i="1"/>
  <c r="BT5" i="1"/>
  <c r="BP5" i="1"/>
  <c r="BL5" i="1"/>
  <c r="BH5" i="1"/>
  <c r="BD5" i="1"/>
  <c r="AZ5" i="1"/>
  <c r="AV5" i="1"/>
  <c r="AR5" i="1"/>
  <c r="AN5" i="1"/>
  <c r="AJ5" i="1"/>
  <c r="AF5" i="1"/>
  <c r="AB5" i="1"/>
  <c r="X5" i="1"/>
  <c r="T5" i="1"/>
  <c r="I5" i="1"/>
  <c r="F5" i="1"/>
  <c r="FY5" i="1" s="1"/>
  <c r="FX4" i="1"/>
  <c r="FT4" i="1"/>
  <c r="FP4" i="1"/>
  <c r="FL4" i="1"/>
  <c r="FH4" i="1"/>
  <c r="FD4" i="1"/>
  <c r="EZ4" i="1"/>
  <c r="EV4" i="1"/>
  <c r="ER4" i="1"/>
  <c r="EN4" i="1"/>
  <c r="EJ4" i="1"/>
  <c r="EF4" i="1"/>
  <c r="EB4" i="1"/>
  <c r="DX4" i="1"/>
  <c r="DT4" i="1"/>
  <c r="DP4" i="1"/>
  <c r="DL4" i="1"/>
  <c r="DH4" i="1"/>
  <c r="DD4" i="1"/>
  <c r="CZ4" i="1"/>
  <c r="CV4" i="1"/>
  <c r="CR4" i="1"/>
  <c r="CN4" i="1"/>
  <c r="CJ4" i="1"/>
  <c r="CF4" i="1"/>
  <c r="CB4" i="1"/>
  <c r="BX4" i="1"/>
  <c r="BT4" i="1"/>
  <c r="BP4" i="1"/>
  <c r="BL4" i="1"/>
  <c r="BH4" i="1"/>
  <c r="BD4" i="1"/>
  <c r="AZ4" i="1"/>
  <c r="AV4" i="1"/>
  <c r="AR4" i="1"/>
  <c r="AN4" i="1"/>
  <c r="AJ4" i="1"/>
  <c r="AF4" i="1"/>
  <c r="AB4" i="1"/>
  <c r="X4" i="1"/>
  <c r="T4" i="1"/>
  <c r="I4" i="1"/>
  <c r="F4" i="1"/>
  <c r="FU4" i="1" s="1"/>
  <c r="L3" i="1"/>
  <c r="M1" i="1"/>
  <c r="L4" i="1" s="1"/>
  <c r="AC49" i="1" l="1"/>
  <c r="BI49" i="1"/>
  <c r="CO49" i="1"/>
  <c r="DU49" i="1"/>
  <c r="FA49" i="1"/>
  <c r="U49" i="1"/>
  <c r="BA49" i="1"/>
  <c r="CG49" i="1"/>
  <c r="DM49" i="1"/>
  <c r="ES49" i="1"/>
  <c r="FY49" i="1"/>
  <c r="AS49" i="1"/>
  <c r="BY49" i="1"/>
  <c r="DE49" i="1"/>
  <c r="EK49" i="1"/>
  <c r="FQ49" i="1"/>
  <c r="AK49" i="1"/>
  <c r="BQ49" i="1"/>
  <c r="CW49" i="1"/>
  <c r="EC49" i="1"/>
  <c r="FI49" i="1"/>
  <c r="Y49" i="1"/>
  <c r="AG49" i="1"/>
  <c r="AO49" i="1"/>
  <c r="AW49" i="1"/>
  <c r="BE49" i="1"/>
  <c r="BM49" i="1"/>
  <c r="BU49" i="1"/>
  <c r="CC49" i="1"/>
  <c r="CK49" i="1"/>
  <c r="CS49" i="1"/>
  <c r="DA49" i="1"/>
  <c r="DI49" i="1"/>
  <c r="DQ49" i="1"/>
  <c r="DY49" i="1"/>
  <c r="EG49" i="1"/>
  <c r="EO49" i="1"/>
  <c r="EW49" i="1"/>
  <c r="FE49" i="1"/>
  <c r="FM49" i="1"/>
  <c r="Y48" i="1"/>
  <c r="AG48" i="1"/>
  <c r="AO48" i="1"/>
  <c r="AW48" i="1"/>
  <c r="BE48" i="1"/>
  <c r="BM48" i="1"/>
  <c r="BU48" i="1"/>
  <c r="CC48" i="1"/>
  <c r="CK48" i="1"/>
  <c r="CS48" i="1"/>
  <c r="DA48" i="1"/>
  <c r="DI48" i="1"/>
  <c r="DQ48" i="1"/>
  <c r="DY48" i="1"/>
  <c r="EG48" i="1"/>
  <c r="EO48" i="1"/>
  <c r="EW48" i="1"/>
  <c r="FE48" i="1"/>
  <c r="FM48" i="1"/>
  <c r="FU48" i="1"/>
  <c r="U48" i="1"/>
  <c r="AC48" i="1"/>
  <c r="AK48" i="1"/>
  <c r="AS48" i="1"/>
  <c r="BA48" i="1"/>
  <c r="BI48" i="1"/>
  <c r="BQ48" i="1"/>
  <c r="BY48" i="1"/>
  <c r="CG48" i="1"/>
  <c r="CO48" i="1"/>
  <c r="CW48" i="1"/>
  <c r="DE48" i="1"/>
  <c r="DM48" i="1"/>
  <c r="DU48" i="1"/>
  <c r="EC48" i="1"/>
  <c r="EK48" i="1"/>
  <c r="ES48" i="1"/>
  <c r="FA48" i="1"/>
  <c r="FI48" i="1"/>
  <c r="FQ48" i="1"/>
  <c r="Y47" i="1"/>
  <c r="AG47" i="1"/>
  <c r="AO47" i="1"/>
  <c r="AW47" i="1"/>
  <c r="BE47" i="1"/>
  <c r="BM47" i="1"/>
  <c r="BU47" i="1"/>
  <c r="CC47" i="1"/>
  <c r="CK47" i="1"/>
  <c r="CS47" i="1"/>
  <c r="DA47" i="1"/>
  <c r="DI47" i="1"/>
  <c r="DQ47" i="1"/>
  <c r="DY47" i="1"/>
  <c r="EG47" i="1"/>
  <c r="EO47" i="1"/>
  <c r="EW47" i="1"/>
  <c r="FE47" i="1"/>
  <c r="FM47" i="1"/>
  <c r="FU47" i="1"/>
  <c r="U47" i="1"/>
  <c r="AC47" i="1"/>
  <c r="AK47" i="1"/>
  <c r="AS47" i="1"/>
  <c r="BA47" i="1"/>
  <c r="BI47" i="1"/>
  <c r="BQ47" i="1"/>
  <c r="BY47" i="1"/>
  <c r="CG47" i="1"/>
  <c r="CO47" i="1"/>
  <c r="CW47" i="1"/>
  <c r="DE47" i="1"/>
  <c r="DM47" i="1"/>
  <c r="DU47" i="1"/>
  <c r="EC47" i="1"/>
  <c r="EK47" i="1"/>
  <c r="ES47" i="1"/>
  <c r="FA47" i="1"/>
  <c r="FI47" i="1"/>
  <c r="FQ47" i="1"/>
  <c r="U46" i="1"/>
  <c r="AC46" i="1"/>
  <c r="AK46" i="1"/>
  <c r="AS46" i="1"/>
  <c r="BA46" i="1"/>
  <c r="BI46" i="1"/>
  <c r="BQ46" i="1"/>
  <c r="BY46" i="1"/>
  <c r="CG46" i="1"/>
  <c r="CO46" i="1"/>
  <c r="CW46" i="1"/>
  <c r="DE46" i="1"/>
  <c r="DM46" i="1"/>
  <c r="DU46" i="1"/>
  <c r="EC46" i="1"/>
  <c r="EK46" i="1"/>
  <c r="ES46" i="1"/>
  <c r="FA46" i="1"/>
  <c r="FI46" i="1"/>
  <c r="FQ46" i="1"/>
  <c r="FY46" i="1"/>
  <c r="Y46" i="1"/>
  <c r="AG46" i="1"/>
  <c r="AO46" i="1"/>
  <c r="AW46" i="1"/>
  <c r="BE46" i="1"/>
  <c r="BM46" i="1"/>
  <c r="BU46" i="1"/>
  <c r="CC46" i="1"/>
  <c r="CK46" i="1"/>
  <c r="CS46" i="1"/>
  <c r="DA46" i="1"/>
  <c r="DI46" i="1"/>
  <c r="DQ46" i="1"/>
  <c r="DY46" i="1"/>
  <c r="EG46" i="1"/>
  <c r="EO46" i="1"/>
  <c r="EW46" i="1"/>
  <c r="FE46" i="1"/>
  <c r="FM46" i="1"/>
  <c r="Y42" i="1"/>
  <c r="CK42" i="1"/>
  <c r="AW42" i="1"/>
  <c r="CC42" i="1"/>
  <c r="AO42" i="1"/>
  <c r="BU42" i="1"/>
  <c r="DA42" i="1"/>
  <c r="BE42" i="1"/>
  <c r="FM42" i="1"/>
  <c r="AG42" i="1"/>
  <c r="BM42" i="1"/>
  <c r="CS42" i="1"/>
  <c r="DQ42" i="1"/>
  <c r="U42" i="1"/>
  <c r="AC42" i="1"/>
  <c r="AK42" i="1"/>
  <c r="AS42" i="1"/>
  <c r="BA42" i="1"/>
  <c r="BI42" i="1"/>
  <c r="BQ42" i="1"/>
  <c r="BY42" i="1"/>
  <c r="CG42" i="1"/>
  <c r="CO42" i="1"/>
  <c r="CW42" i="1"/>
  <c r="EG42" i="1"/>
  <c r="EW42" i="1"/>
  <c r="DQ43" i="1"/>
  <c r="EW43" i="1"/>
  <c r="Y43" i="1"/>
  <c r="AG43" i="1"/>
  <c r="AO43" i="1"/>
  <c r="AW43" i="1"/>
  <c r="BE43" i="1"/>
  <c r="BM43" i="1"/>
  <c r="BU43" i="1"/>
  <c r="CC43" i="1"/>
  <c r="CK43" i="1"/>
  <c r="CS43" i="1"/>
  <c r="DY43" i="1"/>
  <c r="FE43" i="1"/>
  <c r="U43" i="1"/>
  <c r="AC43" i="1"/>
  <c r="AK43" i="1"/>
  <c r="AS43" i="1"/>
  <c r="BA43" i="1"/>
  <c r="BI43" i="1"/>
  <c r="BQ43" i="1"/>
  <c r="BY43" i="1"/>
  <c r="CG43" i="1"/>
  <c r="CO43" i="1"/>
  <c r="DI43" i="1"/>
  <c r="EO43" i="1"/>
  <c r="DA43" i="1"/>
  <c r="EG43" i="1"/>
  <c r="FM43" i="1"/>
  <c r="FU43" i="1"/>
  <c r="CW43" i="1"/>
  <c r="DE43" i="1"/>
  <c r="DM43" i="1"/>
  <c r="DU43" i="1"/>
  <c r="EC43" i="1"/>
  <c r="EK43" i="1"/>
  <c r="ES43" i="1"/>
  <c r="FA43" i="1"/>
  <c r="FI43" i="1"/>
  <c r="FQ43" i="1"/>
  <c r="DI42" i="1"/>
  <c r="EO42" i="1"/>
  <c r="FU42" i="1"/>
  <c r="DY42" i="1"/>
  <c r="FE42" i="1"/>
  <c r="DE42" i="1"/>
  <c r="DM42" i="1"/>
  <c r="DU42" i="1"/>
  <c r="EC42" i="1"/>
  <c r="EK42" i="1"/>
  <c r="ES42" i="1"/>
  <c r="FA42" i="1"/>
  <c r="FI42" i="1"/>
  <c r="FQ42" i="1"/>
  <c r="Y41" i="1"/>
  <c r="AG41" i="1"/>
  <c r="AO41" i="1"/>
  <c r="AW41" i="1"/>
  <c r="BE41" i="1"/>
  <c r="BM41" i="1"/>
  <c r="BU41" i="1"/>
  <c r="CC41" i="1"/>
  <c r="CK41" i="1"/>
  <c r="CS41" i="1"/>
  <c r="DA41" i="1"/>
  <c r="DI41" i="1"/>
  <c r="DQ41" i="1"/>
  <c r="DY41" i="1"/>
  <c r="EG41" i="1"/>
  <c r="EO41" i="1"/>
  <c r="EW41" i="1"/>
  <c r="FE41" i="1"/>
  <c r="FM41" i="1"/>
  <c r="FU41" i="1"/>
  <c r="U41" i="1"/>
  <c r="AC41" i="1"/>
  <c r="AK41" i="1"/>
  <c r="AS41" i="1"/>
  <c r="BA41" i="1"/>
  <c r="BI41" i="1"/>
  <c r="BQ41" i="1"/>
  <c r="BY41" i="1"/>
  <c r="CG41" i="1"/>
  <c r="CO41" i="1"/>
  <c r="CW41" i="1"/>
  <c r="DE41" i="1"/>
  <c r="DM41" i="1"/>
  <c r="DU41" i="1"/>
  <c r="EC41" i="1"/>
  <c r="EK41" i="1"/>
  <c r="ES41" i="1"/>
  <c r="FA41" i="1"/>
  <c r="FI41" i="1"/>
  <c r="FQ41" i="1"/>
  <c r="CW39" i="1"/>
  <c r="EC39" i="1"/>
  <c r="AK39" i="1"/>
  <c r="FI39" i="1"/>
  <c r="BQ39" i="1"/>
  <c r="U39" i="1"/>
  <c r="BA39" i="1"/>
  <c r="CG39" i="1"/>
  <c r="DM39" i="1"/>
  <c r="ES39" i="1"/>
  <c r="AS39" i="1"/>
  <c r="BY39" i="1"/>
  <c r="DE39" i="1"/>
  <c r="EK39" i="1"/>
  <c r="AC39" i="1"/>
  <c r="BI39" i="1"/>
  <c r="CO39" i="1"/>
  <c r="DU39" i="1"/>
  <c r="FA39" i="1"/>
  <c r="U38" i="1"/>
  <c r="AC38" i="1"/>
  <c r="AK38" i="1"/>
  <c r="AS38" i="1"/>
  <c r="BA38" i="1"/>
  <c r="BI38" i="1"/>
  <c r="BQ38" i="1"/>
  <c r="BY38" i="1"/>
  <c r="CG38" i="1"/>
  <c r="CO38" i="1"/>
  <c r="CW38" i="1"/>
  <c r="DE38" i="1"/>
  <c r="DM38" i="1"/>
  <c r="DU38" i="1"/>
  <c r="EC38" i="1"/>
  <c r="EK38" i="1"/>
  <c r="ES38" i="1"/>
  <c r="FA38" i="1"/>
  <c r="FI38" i="1"/>
  <c r="FQ38" i="1"/>
  <c r="FY38" i="1"/>
  <c r="Y38" i="1"/>
  <c r="AG38" i="1"/>
  <c r="AO38" i="1"/>
  <c r="AW38" i="1"/>
  <c r="BE38" i="1"/>
  <c r="BM38" i="1"/>
  <c r="BU38" i="1"/>
  <c r="CC38" i="1"/>
  <c r="CK38" i="1"/>
  <c r="CS38" i="1"/>
  <c r="DA38" i="1"/>
  <c r="DI38" i="1"/>
  <c r="DQ38" i="1"/>
  <c r="DY38" i="1"/>
  <c r="EG38" i="1"/>
  <c r="EO38" i="1"/>
  <c r="EW38" i="1"/>
  <c r="FE38" i="1"/>
  <c r="FM38" i="1"/>
  <c r="FY39" i="1"/>
  <c r="Y39" i="1"/>
  <c r="AG39" i="1"/>
  <c r="AO39" i="1"/>
  <c r="AW39" i="1"/>
  <c r="BE39" i="1"/>
  <c r="BM39" i="1"/>
  <c r="BU39" i="1"/>
  <c r="CC39" i="1"/>
  <c r="CK39" i="1"/>
  <c r="CS39" i="1"/>
  <c r="DA39" i="1"/>
  <c r="DI39" i="1"/>
  <c r="DQ39" i="1"/>
  <c r="DY39" i="1"/>
  <c r="EG39" i="1"/>
  <c r="EO39" i="1"/>
  <c r="EW39" i="1"/>
  <c r="FQ39" i="1"/>
  <c r="FE39" i="1"/>
  <c r="FM39" i="1"/>
  <c r="U37" i="1"/>
  <c r="BA37" i="1"/>
  <c r="CG37" i="1"/>
  <c r="AS37" i="1"/>
  <c r="BY37" i="1"/>
  <c r="AC37" i="1"/>
  <c r="BI37" i="1"/>
  <c r="CO37" i="1"/>
  <c r="U36" i="1"/>
  <c r="AC36" i="1"/>
  <c r="AK36" i="1"/>
  <c r="AS36" i="1"/>
  <c r="BA36" i="1"/>
  <c r="BI36" i="1"/>
  <c r="BQ36" i="1"/>
  <c r="BY36" i="1"/>
  <c r="CG36" i="1"/>
  <c r="CO36" i="1"/>
  <c r="CW36" i="1"/>
  <c r="DE36" i="1"/>
  <c r="DM36" i="1"/>
  <c r="DU36" i="1"/>
  <c r="EC36" i="1"/>
  <c r="EK36" i="1"/>
  <c r="Y36" i="1"/>
  <c r="AG36" i="1"/>
  <c r="AO36" i="1"/>
  <c r="AW36" i="1"/>
  <c r="BE36" i="1"/>
  <c r="BM36" i="1"/>
  <c r="BU36" i="1"/>
  <c r="CC36" i="1"/>
  <c r="CK36" i="1"/>
  <c r="CS36" i="1"/>
  <c r="DA36" i="1"/>
  <c r="DI36" i="1"/>
  <c r="DQ36" i="1"/>
  <c r="DY36" i="1"/>
  <c r="EG36" i="1"/>
  <c r="FA36" i="1"/>
  <c r="ES36" i="1"/>
  <c r="DI37" i="1"/>
  <c r="Y37" i="1"/>
  <c r="AG37" i="1"/>
  <c r="AO37" i="1"/>
  <c r="AW37" i="1"/>
  <c r="BE37" i="1"/>
  <c r="BM37" i="1"/>
  <c r="BU37" i="1"/>
  <c r="CC37" i="1"/>
  <c r="CK37" i="1"/>
  <c r="CS37" i="1"/>
  <c r="DA37" i="1"/>
  <c r="DQ37" i="1"/>
  <c r="FI36" i="1"/>
  <c r="FQ36" i="1"/>
  <c r="EO36" i="1"/>
  <c r="EW36" i="1"/>
  <c r="FE36" i="1"/>
  <c r="FM36" i="1"/>
  <c r="FY36" i="1"/>
  <c r="DY37" i="1"/>
  <c r="EG37" i="1"/>
  <c r="EO37" i="1"/>
  <c r="EW37" i="1"/>
  <c r="FE37" i="1"/>
  <c r="FM37" i="1"/>
  <c r="FU37" i="1"/>
  <c r="DE37" i="1"/>
  <c r="DM37" i="1"/>
  <c r="DU37" i="1"/>
  <c r="EC37" i="1"/>
  <c r="EK37" i="1"/>
  <c r="ES37" i="1"/>
  <c r="FA37" i="1"/>
  <c r="FI37" i="1"/>
  <c r="FQ37" i="1"/>
  <c r="Y29" i="1"/>
  <c r="AW29" i="1"/>
  <c r="CC29" i="1"/>
  <c r="AO29" i="1"/>
  <c r="BU29" i="1"/>
  <c r="BE29" i="1"/>
  <c r="AG29" i="1"/>
  <c r="BM29" i="1"/>
  <c r="CS29" i="1"/>
  <c r="DA29" i="1"/>
  <c r="DI29" i="1"/>
  <c r="DQ29" i="1"/>
  <c r="DY29" i="1"/>
  <c r="EG29" i="1"/>
  <c r="EO29" i="1"/>
  <c r="EW29" i="1"/>
  <c r="FE29" i="1"/>
  <c r="FM29" i="1"/>
  <c r="FU29" i="1"/>
  <c r="CO29" i="1"/>
  <c r="CW29" i="1"/>
  <c r="DE29" i="1"/>
  <c r="DM29" i="1"/>
  <c r="DU29" i="1"/>
  <c r="EC29" i="1"/>
  <c r="EK29" i="1"/>
  <c r="ES29" i="1"/>
  <c r="FA29" i="1"/>
  <c r="FI29" i="1"/>
  <c r="FQ29" i="1"/>
  <c r="FY29" i="1"/>
  <c r="U29" i="1"/>
  <c r="AC29" i="1"/>
  <c r="AK29" i="1"/>
  <c r="AS29" i="1"/>
  <c r="BA29" i="1"/>
  <c r="BI29" i="1"/>
  <c r="BQ29" i="1"/>
  <c r="BY29" i="1"/>
  <c r="Y28" i="1"/>
  <c r="AG28" i="1"/>
  <c r="AO28" i="1"/>
  <c r="AW28" i="1"/>
  <c r="BE28" i="1"/>
  <c r="BM28" i="1"/>
  <c r="BU28" i="1"/>
  <c r="CC28" i="1"/>
  <c r="CK28" i="1"/>
  <c r="CS28" i="1"/>
  <c r="DA28" i="1"/>
  <c r="DI28" i="1"/>
  <c r="DQ28" i="1"/>
  <c r="DY28" i="1"/>
  <c r="EG28" i="1"/>
  <c r="EO28" i="1"/>
  <c r="EW28" i="1"/>
  <c r="FE28" i="1"/>
  <c r="FM28" i="1"/>
  <c r="FU28" i="1"/>
  <c r="U28" i="1"/>
  <c r="AC28" i="1"/>
  <c r="AK28" i="1"/>
  <c r="AS28" i="1"/>
  <c r="BA28" i="1"/>
  <c r="BI28" i="1"/>
  <c r="BQ28" i="1"/>
  <c r="BY28" i="1"/>
  <c r="CG28" i="1"/>
  <c r="CO28" i="1"/>
  <c r="CW28" i="1"/>
  <c r="DE28" i="1"/>
  <c r="DM28" i="1"/>
  <c r="DU28" i="1"/>
  <c r="EC28" i="1"/>
  <c r="EK28" i="1"/>
  <c r="ES28" i="1"/>
  <c r="FA28" i="1"/>
  <c r="FI28" i="1"/>
  <c r="FQ28" i="1"/>
  <c r="Y26" i="1"/>
  <c r="AG26" i="1"/>
  <c r="AO26" i="1"/>
  <c r="AW26" i="1"/>
  <c r="BE26" i="1"/>
  <c r="BM26" i="1"/>
  <c r="BU26" i="1"/>
  <c r="CC26" i="1"/>
  <c r="CK26" i="1"/>
  <c r="CS26" i="1"/>
  <c r="DA26" i="1"/>
  <c r="DI26" i="1"/>
  <c r="DQ26" i="1"/>
  <c r="DY26" i="1"/>
  <c r="EG26" i="1"/>
  <c r="EO26" i="1"/>
  <c r="EW26" i="1"/>
  <c r="FE26" i="1"/>
  <c r="FM26" i="1"/>
  <c r="FU26" i="1"/>
  <c r="U26" i="1"/>
  <c r="AC26" i="1"/>
  <c r="AK26" i="1"/>
  <c r="AS26" i="1"/>
  <c r="BA26" i="1"/>
  <c r="BI26" i="1"/>
  <c r="BQ26" i="1"/>
  <c r="BY26" i="1"/>
  <c r="CG26" i="1"/>
  <c r="CO26" i="1"/>
  <c r="CW26" i="1"/>
  <c r="DE26" i="1"/>
  <c r="DM26" i="1"/>
  <c r="DU26" i="1"/>
  <c r="EC26" i="1"/>
  <c r="EK26" i="1"/>
  <c r="ES26" i="1"/>
  <c r="FA26" i="1"/>
  <c r="FI26" i="1"/>
  <c r="FQ26" i="1"/>
  <c r="CS25" i="1"/>
  <c r="DY25" i="1"/>
  <c r="FE25" i="1"/>
  <c r="BM25" i="1"/>
  <c r="U25" i="1"/>
  <c r="AC25" i="1"/>
  <c r="AK25" i="1"/>
  <c r="BE25" i="1"/>
  <c r="CK25" i="1"/>
  <c r="DQ25" i="1"/>
  <c r="EW25" i="1"/>
  <c r="AW25" i="1"/>
  <c r="CC25" i="1"/>
  <c r="DI25" i="1"/>
  <c r="EO25" i="1"/>
  <c r="FU25" i="1"/>
  <c r="Y25" i="1"/>
  <c r="AG25" i="1"/>
  <c r="AO25" i="1"/>
  <c r="BU25" i="1"/>
  <c r="DA25" i="1"/>
  <c r="EG25" i="1"/>
  <c r="FM25" i="1"/>
  <c r="AS25" i="1"/>
  <c r="BA25" i="1"/>
  <c r="BI25" i="1"/>
  <c r="BQ25" i="1"/>
  <c r="BY25" i="1"/>
  <c r="CG25" i="1"/>
  <c r="CO25" i="1"/>
  <c r="CW25" i="1"/>
  <c r="DE25" i="1"/>
  <c r="DM25" i="1"/>
  <c r="DU25" i="1"/>
  <c r="EC25" i="1"/>
  <c r="EK25" i="1"/>
  <c r="ES25" i="1"/>
  <c r="FA25" i="1"/>
  <c r="FI25" i="1"/>
  <c r="FQ25" i="1"/>
  <c r="AW24" i="1"/>
  <c r="CC24" i="1"/>
  <c r="DI24" i="1"/>
  <c r="EO24" i="1"/>
  <c r="Y24" i="1"/>
  <c r="AG24" i="1"/>
  <c r="AO24" i="1"/>
  <c r="BU24" i="1"/>
  <c r="DA24" i="1"/>
  <c r="EG24" i="1"/>
  <c r="FE24" i="1"/>
  <c r="FM24" i="1"/>
  <c r="FU24" i="1"/>
  <c r="AS24" i="1"/>
  <c r="BA24" i="1"/>
  <c r="BI24" i="1"/>
  <c r="BQ24" i="1"/>
  <c r="BY24" i="1"/>
  <c r="CG24" i="1"/>
  <c r="CO24" i="1"/>
  <c r="CW24" i="1"/>
  <c r="DE24" i="1"/>
  <c r="DM24" i="1"/>
  <c r="DU24" i="1"/>
  <c r="EC24" i="1"/>
  <c r="EK24" i="1"/>
  <c r="ES24" i="1"/>
  <c r="FA24" i="1"/>
  <c r="FI24" i="1"/>
  <c r="FQ24" i="1"/>
  <c r="AK22" i="1"/>
  <c r="FI22" i="1"/>
  <c r="BQ22" i="1"/>
  <c r="CW22" i="1"/>
  <c r="EC22" i="1"/>
  <c r="AS22" i="1"/>
  <c r="BY22" i="1"/>
  <c r="DE22" i="1"/>
  <c r="EK22" i="1"/>
  <c r="FQ22" i="1"/>
  <c r="AC22" i="1"/>
  <c r="BI22" i="1"/>
  <c r="CO22" i="1"/>
  <c r="DU22" i="1"/>
  <c r="FA22" i="1"/>
  <c r="U22" i="1"/>
  <c r="BA22" i="1"/>
  <c r="CG22" i="1"/>
  <c r="DM22" i="1"/>
  <c r="ES22" i="1"/>
  <c r="FY22" i="1"/>
  <c r="Y22" i="1"/>
  <c r="AG22" i="1"/>
  <c r="AO22" i="1"/>
  <c r="AW22" i="1"/>
  <c r="BE22" i="1"/>
  <c r="BM22" i="1"/>
  <c r="BU22" i="1"/>
  <c r="CC22" i="1"/>
  <c r="CK22" i="1"/>
  <c r="CS22" i="1"/>
  <c r="DA22" i="1"/>
  <c r="DI22" i="1"/>
  <c r="DQ22" i="1"/>
  <c r="DY22" i="1"/>
  <c r="EG22" i="1"/>
  <c r="EO22" i="1"/>
  <c r="EW22" i="1"/>
  <c r="FE22" i="1"/>
  <c r="FM22" i="1"/>
  <c r="DA19" i="1"/>
  <c r="BU19" i="1"/>
  <c r="EG19" i="1"/>
  <c r="AO19" i="1"/>
  <c r="FM19" i="1"/>
  <c r="Y19" i="1"/>
  <c r="BE19" i="1"/>
  <c r="CK19" i="1"/>
  <c r="DQ19" i="1"/>
  <c r="EW19" i="1"/>
  <c r="AW19" i="1"/>
  <c r="CC19" i="1"/>
  <c r="DI19" i="1"/>
  <c r="EO19" i="1"/>
  <c r="FU19" i="1"/>
  <c r="AG19" i="1"/>
  <c r="BM19" i="1"/>
  <c r="CS19" i="1"/>
  <c r="DY19" i="1"/>
  <c r="FE19" i="1"/>
  <c r="U19" i="1"/>
  <c r="AC19" i="1"/>
  <c r="AK19" i="1"/>
  <c r="AS19" i="1"/>
  <c r="BA19" i="1"/>
  <c r="BI19" i="1"/>
  <c r="BQ19" i="1"/>
  <c r="BY19" i="1"/>
  <c r="CG19" i="1"/>
  <c r="CO19" i="1"/>
  <c r="CW19" i="1"/>
  <c r="DE19" i="1"/>
  <c r="DM19" i="1"/>
  <c r="DU19" i="1"/>
  <c r="EC19" i="1"/>
  <c r="EK19" i="1"/>
  <c r="ES19" i="1"/>
  <c r="FA19" i="1"/>
  <c r="FI19" i="1"/>
  <c r="FQ19" i="1"/>
  <c r="FU18" i="1"/>
  <c r="Y18" i="1"/>
  <c r="AG18" i="1"/>
  <c r="AO18" i="1"/>
  <c r="AW18" i="1"/>
  <c r="BE18" i="1"/>
  <c r="BM18" i="1"/>
  <c r="BU18" i="1"/>
  <c r="CC18" i="1"/>
  <c r="CK18" i="1"/>
  <c r="CS18" i="1"/>
  <c r="DA18" i="1"/>
  <c r="DI18" i="1"/>
  <c r="DQ18" i="1"/>
  <c r="DY18" i="1"/>
  <c r="EG18" i="1"/>
  <c r="EO18" i="1"/>
  <c r="EW18" i="1"/>
  <c r="FE18" i="1"/>
  <c r="FM18" i="1"/>
  <c r="U18" i="1"/>
  <c r="AC18" i="1"/>
  <c r="AK18" i="1"/>
  <c r="AS18" i="1"/>
  <c r="BA18" i="1"/>
  <c r="BI18" i="1"/>
  <c r="BQ18" i="1"/>
  <c r="BY18" i="1"/>
  <c r="CG18" i="1"/>
  <c r="CO18" i="1"/>
  <c r="CW18" i="1"/>
  <c r="DE18" i="1"/>
  <c r="DM18" i="1"/>
  <c r="DU18" i="1"/>
  <c r="EC18" i="1"/>
  <c r="EK18" i="1"/>
  <c r="ES18" i="1"/>
  <c r="FA18" i="1"/>
  <c r="FI18" i="1"/>
  <c r="FQ18" i="1"/>
  <c r="AK17" i="1"/>
  <c r="AC17" i="1"/>
  <c r="BI17" i="1"/>
  <c r="CO17" i="1"/>
  <c r="AS17" i="1"/>
  <c r="U17" i="1"/>
  <c r="BA17" i="1"/>
  <c r="CG17" i="1"/>
  <c r="BY17" i="1"/>
  <c r="BQ17" i="1"/>
  <c r="Y17" i="1"/>
  <c r="AG17" i="1"/>
  <c r="AO17" i="1"/>
  <c r="AW17" i="1"/>
  <c r="BE17" i="1"/>
  <c r="BM17" i="1"/>
  <c r="BU17" i="1"/>
  <c r="CC17" i="1"/>
  <c r="CK17" i="1"/>
  <c r="CS17" i="1"/>
  <c r="DA17" i="1"/>
  <c r="DI17" i="1"/>
  <c r="DQ17" i="1"/>
  <c r="DY17" i="1"/>
  <c r="EG17" i="1"/>
  <c r="EO17" i="1"/>
  <c r="EW17" i="1"/>
  <c r="FE17" i="1"/>
  <c r="FM17" i="1"/>
  <c r="FU17" i="1"/>
  <c r="CW17" i="1"/>
  <c r="DE17" i="1"/>
  <c r="DM17" i="1"/>
  <c r="DU17" i="1"/>
  <c r="EC17" i="1"/>
  <c r="EK17" i="1"/>
  <c r="ES17" i="1"/>
  <c r="FA17" i="1"/>
  <c r="FI17" i="1"/>
  <c r="FQ17" i="1"/>
  <c r="Y16" i="1"/>
  <c r="AG16" i="1"/>
  <c r="AO16" i="1"/>
  <c r="AW16" i="1"/>
  <c r="BE16" i="1"/>
  <c r="BM16" i="1"/>
  <c r="BU16" i="1"/>
  <c r="CC16" i="1"/>
  <c r="CK16" i="1"/>
  <c r="CS16" i="1"/>
  <c r="DA16" i="1"/>
  <c r="DI16" i="1"/>
  <c r="DQ16" i="1"/>
  <c r="DY16" i="1"/>
  <c r="EG16" i="1"/>
  <c r="EO16" i="1"/>
  <c r="EW16" i="1"/>
  <c r="FE16" i="1"/>
  <c r="FM16" i="1"/>
  <c r="FU16" i="1"/>
  <c r="U16" i="1"/>
  <c r="AC16" i="1"/>
  <c r="AK16" i="1"/>
  <c r="AS16" i="1"/>
  <c r="BA16" i="1"/>
  <c r="BI16" i="1"/>
  <c r="BQ16" i="1"/>
  <c r="BY16" i="1"/>
  <c r="CG16" i="1"/>
  <c r="CO16" i="1"/>
  <c r="CW16" i="1"/>
  <c r="DE16" i="1"/>
  <c r="DM16" i="1"/>
  <c r="DU16" i="1"/>
  <c r="EC16" i="1"/>
  <c r="EK16" i="1"/>
  <c r="ES16" i="1"/>
  <c r="FA16" i="1"/>
  <c r="FI16" i="1"/>
  <c r="FQ16" i="1"/>
  <c r="Y15" i="1"/>
  <c r="AG15" i="1"/>
  <c r="AO15" i="1"/>
  <c r="AW15" i="1"/>
  <c r="BE15" i="1"/>
  <c r="BM15" i="1"/>
  <c r="BU15" i="1"/>
  <c r="CC15" i="1"/>
  <c r="CK15" i="1"/>
  <c r="CS15" i="1"/>
  <c r="DA15" i="1"/>
  <c r="DI15" i="1"/>
  <c r="DQ15" i="1"/>
  <c r="DY15" i="1"/>
  <c r="EG15" i="1"/>
  <c r="EO15" i="1"/>
  <c r="EW15" i="1"/>
  <c r="FE15" i="1"/>
  <c r="FM15" i="1"/>
  <c r="FU15" i="1"/>
  <c r="U15" i="1"/>
  <c r="AC15" i="1"/>
  <c r="AK15" i="1"/>
  <c r="AS15" i="1"/>
  <c r="BA15" i="1"/>
  <c r="BI15" i="1"/>
  <c r="BQ15" i="1"/>
  <c r="BY15" i="1"/>
  <c r="CG15" i="1"/>
  <c r="CO15" i="1"/>
  <c r="CW15" i="1"/>
  <c r="DE15" i="1"/>
  <c r="DM15" i="1"/>
  <c r="DU15" i="1"/>
  <c r="EC15" i="1"/>
  <c r="EK15" i="1"/>
  <c r="ES15" i="1"/>
  <c r="FA15" i="1"/>
  <c r="FI15" i="1"/>
  <c r="FQ15" i="1"/>
  <c r="AW6" i="1"/>
  <c r="BM6" i="1"/>
  <c r="CC6" i="1"/>
  <c r="DA6" i="1"/>
  <c r="DI6" i="1"/>
  <c r="DQ6" i="1"/>
  <c r="DY6" i="1"/>
  <c r="EG6" i="1"/>
  <c r="EO6" i="1"/>
  <c r="EW6" i="1"/>
  <c r="FE6" i="1"/>
  <c r="FU6" i="1"/>
  <c r="AO6" i="1"/>
  <c r="BU6" i="1"/>
  <c r="CS6" i="1"/>
  <c r="FM6" i="1"/>
  <c r="Y6" i="1"/>
  <c r="AG6" i="1"/>
  <c r="BE6" i="1"/>
  <c r="CK6" i="1"/>
  <c r="U6" i="1"/>
  <c r="AC6" i="1"/>
  <c r="AK6" i="1"/>
  <c r="AS6" i="1"/>
  <c r="BA6" i="1"/>
  <c r="BI6" i="1"/>
  <c r="BQ6" i="1"/>
  <c r="BY6" i="1"/>
  <c r="CG6" i="1"/>
  <c r="CO6" i="1"/>
  <c r="CW6" i="1"/>
  <c r="DE6" i="1"/>
  <c r="DM6" i="1"/>
  <c r="DU6" i="1"/>
  <c r="EC6" i="1"/>
  <c r="EK6" i="1"/>
  <c r="ES6" i="1"/>
  <c r="FA6" i="1"/>
  <c r="FI6" i="1"/>
  <c r="FQ6" i="1"/>
  <c r="Y5" i="1"/>
  <c r="AG5" i="1"/>
  <c r="AO5" i="1"/>
  <c r="AW5" i="1"/>
  <c r="BE5" i="1"/>
  <c r="BM5" i="1"/>
  <c r="BU5" i="1"/>
  <c r="CC5" i="1"/>
  <c r="CK5" i="1"/>
  <c r="CS5" i="1"/>
  <c r="DA5" i="1"/>
  <c r="DI5" i="1"/>
  <c r="DQ5" i="1"/>
  <c r="DY5" i="1"/>
  <c r="EG5" i="1"/>
  <c r="EO5" i="1"/>
  <c r="EW5" i="1"/>
  <c r="FE5" i="1"/>
  <c r="FM5" i="1"/>
  <c r="FU5" i="1"/>
  <c r="U5" i="1"/>
  <c r="AC5" i="1"/>
  <c r="AK5" i="1"/>
  <c r="AS5" i="1"/>
  <c r="BA5" i="1"/>
  <c r="BI5" i="1"/>
  <c r="BQ5" i="1"/>
  <c r="BY5" i="1"/>
  <c r="CG5" i="1"/>
  <c r="CO5" i="1"/>
  <c r="CW5" i="1"/>
  <c r="DE5" i="1"/>
  <c r="DM5" i="1"/>
  <c r="DU5" i="1"/>
  <c r="EC5" i="1"/>
  <c r="EK5" i="1"/>
  <c r="ES5" i="1"/>
  <c r="FA5" i="1"/>
  <c r="FI5" i="1"/>
  <c r="FQ5" i="1"/>
  <c r="AC4" i="1"/>
  <c r="AS4" i="1"/>
  <c r="BI4" i="1"/>
  <c r="BY4" i="1"/>
  <c r="CO4" i="1"/>
  <c r="DE4" i="1"/>
  <c r="DU4" i="1"/>
  <c r="EK4" i="1"/>
  <c r="FA4" i="1"/>
  <c r="FQ4" i="1"/>
  <c r="U4" i="1"/>
  <c r="AK4" i="1"/>
  <c r="BA4" i="1"/>
  <c r="BQ4" i="1"/>
  <c r="CG4" i="1"/>
  <c r="CW4" i="1"/>
  <c r="DM4" i="1"/>
  <c r="EC4" i="1"/>
  <c r="ES4" i="1"/>
  <c r="FI4" i="1"/>
  <c r="FY4" i="1"/>
  <c r="Y4" i="1"/>
  <c r="AG4" i="1"/>
  <c r="AO4" i="1"/>
  <c r="AW4" i="1"/>
  <c r="BE4" i="1"/>
  <c r="BM4" i="1"/>
  <c r="BU4" i="1"/>
  <c r="CC4" i="1"/>
  <c r="CK4" i="1"/>
  <c r="CS4" i="1"/>
  <c r="DA4" i="1"/>
  <c r="DI4" i="1"/>
  <c r="DQ4" i="1"/>
  <c r="DY4" i="1"/>
  <c r="EG4" i="1"/>
  <c r="EO4" i="1"/>
  <c r="EW4" i="1"/>
  <c r="FE4" i="1"/>
  <c r="FM4" i="1"/>
  <c r="FY2" i="1" l="1"/>
  <c r="J44" i="1" s="1"/>
  <c r="CO52" i="1"/>
  <c r="EK52" i="1"/>
  <c r="BY52" i="1"/>
  <c r="FU2" i="1"/>
  <c r="J43" i="1" s="1"/>
  <c r="FY52" i="1"/>
  <c r="DU2" i="1"/>
  <c r="J30" i="1" s="1"/>
  <c r="BI2" i="1"/>
  <c r="J14" i="1" s="1"/>
  <c r="AC2" i="1"/>
  <c r="J6" i="1" s="1"/>
  <c r="AC52" i="1"/>
  <c r="EC52" i="1"/>
  <c r="FI2" i="1"/>
  <c r="J40" i="1" s="1"/>
  <c r="CW2" i="1"/>
  <c r="J24" i="1" s="1"/>
  <c r="AK2" i="1"/>
  <c r="J8" i="1" s="1"/>
  <c r="FQ52" i="1"/>
  <c r="DE52" i="1"/>
  <c r="BQ2" i="1"/>
  <c r="J16" i="1" s="1"/>
  <c r="FA52" i="1"/>
  <c r="CO2" i="1"/>
  <c r="J22" i="1" s="1"/>
  <c r="AK52" i="1"/>
  <c r="FA2" i="1"/>
  <c r="J38" i="1" s="1"/>
  <c r="EK2" i="1"/>
  <c r="J34" i="1" s="1"/>
  <c r="BY2" i="1"/>
  <c r="J18" i="1" s="1"/>
  <c r="AS52" i="1"/>
  <c r="FI52" i="1"/>
  <c r="EC2" i="1"/>
  <c r="J32" i="1" s="1"/>
  <c r="BQ52" i="1"/>
  <c r="CW52" i="1"/>
  <c r="DM52" i="1"/>
  <c r="BA52" i="1"/>
  <c r="FQ2" i="1"/>
  <c r="J42" i="1" s="1"/>
  <c r="FU52" i="1"/>
  <c r="DE2" i="1"/>
  <c r="J26" i="1" s="1"/>
  <c r="DM2" i="1"/>
  <c r="J28" i="1" s="1"/>
  <c r="BA2" i="1"/>
  <c r="J12" i="1" s="1"/>
  <c r="AS2" i="1"/>
  <c r="J10" i="1" s="1"/>
  <c r="ES2" i="1"/>
  <c r="J36" i="1" s="1"/>
  <c r="CG52" i="1"/>
  <c r="U52" i="1"/>
  <c r="U2" i="1"/>
  <c r="J4" i="1" s="1"/>
  <c r="ES52" i="1"/>
  <c r="CG2" i="1"/>
  <c r="J20" i="1" s="1"/>
  <c r="DU52" i="1"/>
  <c r="BI52" i="1"/>
  <c r="EO52" i="1"/>
  <c r="EO2" i="1"/>
  <c r="J35" i="1" s="1"/>
  <c r="CC52" i="1"/>
  <c r="CC2" i="1"/>
  <c r="J19" i="1" s="1"/>
  <c r="EG2" i="1"/>
  <c r="J33" i="1" s="1"/>
  <c r="EG52" i="1"/>
  <c r="BU2" i="1"/>
  <c r="J17" i="1" s="1"/>
  <c r="BU52" i="1"/>
  <c r="FE52" i="1"/>
  <c r="FE2" i="1"/>
  <c r="J39" i="1" s="1"/>
  <c r="DY52" i="1"/>
  <c r="DY2" i="1"/>
  <c r="J31" i="1" s="1"/>
  <c r="CS52" i="1"/>
  <c r="CS2" i="1"/>
  <c r="J23" i="1" s="1"/>
  <c r="BM52" i="1"/>
  <c r="BM2" i="1"/>
  <c r="J15" i="1" s="1"/>
  <c r="AG52" i="1"/>
  <c r="AG2" i="1"/>
  <c r="J7" i="1" s="1"/>
  <c r="DI52" i="1"/>
  <c r="DI2" i="1"/>
  <c r="J27" i="1" s="1"/>
  <c r="AW52" i="1"/>
  <c r="AW2" i="1"/>
  <c r="J11" i="1" s="1"/>
  <c r="FM2" i="1"/>
  <c r="J41" i="1" s="1"/>
  <c r="FM52" i="1"/>
  <c r="DA2" i="1"/>
  <c r="J25" i="1" s="1"/>
  <c r="DA52" i="1"/>
  <c r="AO2" i="1"/>
  <c r="J9" i="1" s="1"/>
  <c r="AO52" i="1"/>
  <c r="EW2" i="1"/>
  <c r="J37" i="1" s="1"/>
  <c r="EW52" i="1"/>
  <c r="DQ2" i="1"/>
  <c r="J29" i="1" s="1"/>
  <c r="DQ52" i="1"/>
  <c r="CK2" i="1"/>
  <c r="J21" i="1" s="1"/>
  <c r="CK52" i="1"/>
  <c r="BE2" i="1"/>
  <c r="J13" i="1" s="1"/>
  <c r="BE52" i="1"/>
  <c r="Y2" i="1"/>
  <c r="J5" i="1" s="1"/>
  <c r="Y52" i="1"/>
</calcChain>
</file>

<file path=xl/sharedStrings.xml><?xml version="1.0" encoding="utf-8"?>
<sst xmlns="http://schemas.openxmlformats.org/spreadsheetml/2006/main" count="363" uniqueCount="127">
  <si>
    <t xml:space="preserve">Pontuação depois de </t>
  </si>
  <si>
    <t xml:space="preserve"> jogos</t>
  </si>
  <si>
    <t xml:space="preserve">PALPITES              </t>
  </si>
  <si>
    <t>Primeira Fase</t>
  </si>
  <si>
    <t>HIRLENE GALBINE</t>
  </si>
  <si>
    <t>JÉSSICA VENTRILHO</t>
  </si>
  <si>
    <t>ARISTEU</t>
  </si>
  <si>
    <t>ELIAS</t>
  </si>
  <si>
    <t>FABIO</t>
  </si>
  <si>
    <t>WAGNER SUPERGAUSS</t>
  </si>
  <si>
    <t>JOSÉ PAULO</t>
  </si>
  <si>
    <t>RAPHAEL</t>
  </si>
  <si>
    <t>LETÍCIA</t>
  </si>
  <si>
    <t>DIRCEU</t>
  </si>
  <si>
    <t>ALEXANDRE</t>
  </si>
  <si>
    <t>BRUNO</t>
  </si>
  <si>
    <t>FERNANDO XAVIER</t>
  </si>
  <si>
    <t>EVANDRO</t>
  </si>
  <si>
    <t>RODRIGO</t>
  </si>
  <si>
    <t xml:space="preserve">ULISSES 1 </t>
  </si>
  <si>
    <t>ULISSES 2</t>
  </si>
  <si>
    <t>LUIZ CARLOS</t>
  </si>
  <si>
    <t>MARCELO SANTANA</t>
  </si>
  <si>
    <t>RÉGIS SANTANA</t>
  </si>
  <si>
    <t>JOSE FIRMO</t>
  </si>
  <si>
    <t>ELEN GALBINE</t>
  </si>
  <si>
    <t>BENE</t>
  </si>
  <si>
    <t>FERNANDO</t>
  </si>
  <si>
    <t>VALDERI</t>
  </si>
  <si>
    <t>EDISON</t>
  </si>
  <si>
    <t>DOUGLAS LIMA</t>
  </si>
  <si>
    <t>WELTON SUPERGAUSS</t>
  </si>
  <si>
    <t>RENATO</t>
  </si>
  <si>
    <t>MARCIO</t>
  </si>
  <si>
    <t>WANDERLEY</t>
  </si>
  <si>
    <t>FERRAZ</t>
  </si>
  <si>
    <t>ISABELA BOTTARO</t>
  </si>
  <si>
    <t>SIRLEY BOTTARO</t>
  </si>
  <si>
    <t>HENRIQUE</t>
  </si>
  <si>
    <t>JAIR</t>
  </si>
  <si>
    <t>NETO</t>
  </si>
  <si>
    <t>ELISÂNGELA</t>
  </si>
  <si>
    <t>AMARILDO</t>
  </si>
  <si>
    <t>LUIS F</t>
  </si>
  <si>
    <t>SILVIO</t>
  </si>
  <si>
    <t>Vencedor</t>
  </si>
  <si>
    <t>Nome</t>
  </si>
  <si>
    <t>Pontuação</t>
  </si>
  <si>
    <t>Placar</t>
  </si>
  <si>
    <t>Venc.</t>
  </si>
  <si>
    <t>Pontos</t>
  </si>
  <si>
    <t>Arábia Saudita</t>
  </si>
  <si>
    <t>Rússia</t>
  </si>
  <si>
    <t>Egito</t>
  </si>
  <si>
    <t>Uruguai</t>
  </si>
  <si>
    <t>Ranking</t>
  </si>
  <si>
    <t>Irã</t>
  </si>
  <si>
    <t>Marrocos</t>
  </si>
  <si>
    <t>Total</t>
  </si>
  <si>
    <t>Espanha</t>
  </si>
  <si>
    <t>Portugal</t>
  </si>
  <si>
    <t>1°</t>
  </si>
  <si>
    <t>Austrália</t>
  </si>
  <si>
    <t>França</t>
  </si>
  <si>
    <t>2°</t>
  </si>
  <si>
    <t>Argentina</t>
  </si>
  <si>
    <t>Islândia</t>
  </si>
  <si>
    <t>3°</t>
  </si>
  <si>
    <t>Dinamarca</t>
  </si>
  <si>
    <t>Peru</t>
  </si>
  <si>
    <t>4°</t>
  </si>
  <si>
    <t>Croácia</t>
  </si>
  <si>
    <t>Nigéria</t>
  </si>
  <si>
    <t>Costa Rica</t>
  </si>
  <si>
    <t>Sérvia</t>
  </si>
  <si>
    <t>6°</t>
  </si>
  <si>
    <t>Alemanha</t>
  </si>
  <si>
    <t>México</t>
  </si>
  <si>
    <t>7°</t>
  </si>
  <si>
    <t>Brasil</t>
  </si>
  <si>
    <t>Suíça</t>
  </si>
  <si>
    <t>8°</t>
  </si>
  <si>
    <t>Coréia do Sul</t>
  </si>
  <si>
    <t>Suécia</t>
  </si>
  <si>
    <t>9º</t>
  </si>
  <si>
    <t>Bélgica</t>
  </si>
  <si>
    <t>Panamá</t>
  </si>
  <si>
    <t>Inglaterra</t>
  </si>
  <si>
    <t>Tunísia</t>
  </si>
  <si>
    <t>11°</t>
  </si>
  <si>
    <t>Colômbia</t>
  </si>
  <si>
    <t>Japão</t>
  </si>
  <si>
    <t>12°</t>
  </si>
  <si>
    <t>Polônia</t>
  </si>
  <si>
    <t>Senegal</t>
  </si>
  <si>
    <t>13°</t>
  </si>
  <si>
    <t>14°</t>
  </si>
  <si>
    <t>15°</t>
  </si>
  <si>
    <t>16°</t>
  </si>
  <si>
    <t>17º</t>
  </si>
  <si>
    <t>18º</t>
  </si>
  <si>
    <t>19°</t>
  </si>
  <si>
    <t>20°</t>
  </si>
  <si>
    <t>21º</t>
  </si>
  <si>
    <t>23°</t>
  </si>
  <si>
    <t>24º</t>
  </si>
  <si>
    <t>26°</t>
  </si>
  <si>
    <t>27º</t>
  </si>
  <si>
    <t>28º</t>
  </si>
  <si>
    <t>29º</t>
  </si>
  <si>
    <t>30°</t>
  </si>
  <si>
    <t>32º</t>
  </si>
  <si>
    <t>33°</t>
  </si>
  <si>
    <t>34°</t>
  </si>
  <si>
    <t>35º</t>
  </si>
  <si>
    <t>36°</t>
  </si>
  <si>
    <t>37°</t>
  </si>
  <si>
    <t>40°</t>
  </si>
  <si>
    <t>41°</t>
  </si>
  <si>
    <t>PRÊMIOS</t>
  </si>
  <si>
    <t>1º colocado: R$ 1.230,00</t>
  </si>
  <si>
    <t>2º colocado: R$ 512,50</t>
  </si>
  <si>
    <t>3º colocado: R$ 205,00</t>
  </si>
  <si>
    <t>Acompanhe Online em:</t>
  </si>
  <si>
    <t>Último colocado: R$ 102,50</t>
  </si>
  <si>
    <t>www.cemar.ind.br/bolao</t>
  </si>
  <si>
    <t>CONFERÊNCIA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</si>
</sst>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Arial"/>
      <family val="2"/>
    </font>
    <font>
      <sz val="48"/>
      <name val="Arial"/>
      <family val="2"/>
    </font>
    <font>
      <b/>
      <sz val="16"/>
      <color indexed="9"/>
      <name val="Calibri"/>
      <family val="2"/>
      <charset val="204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Calibri"/>
      <family val="2"/>
      <charset val="204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 style="thin">
        <color indexed="64"/>
      </right>
      <top/>
      <bottom style="thin">
        <color indexed="4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/>
      <right style="thin">
        <color indexed="64"/>
      </right>
      <top style="thin">
        <color indexed="48"/>
      </top>
      <bottom style="hair">
        <color indexed="48"/>
      </bottom>
      <diagonal/>
    </border>
    <border>
      <left style="thin">
        <color indexed="64"/>
      </left>
      <right/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/>
      <right style="thin">
        <color indexed="64"/>
      </right>
      <top style="hair">
        <color indexed="48"/>
      </top>
      <bottom style="hair">
        <color indexed="48"/>
      </bottom>
      <diagonal/>
    </border>
    <border>
      <left style="thin">
        <color indexed="64"/>
      </left>
      <right/>
      <top style="thin">
        <color rgb="FFABABAB"/>
      </top>
      <bottom/>
      <diagonal/>
    </border>
    <border>
      <left style="thin">
        <color indexed="64"/>
      </left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ABABAB"/>
      </left>
      <right style="thin">
        <color indexed="64"/>
      </right>
      <top style="thin">
        <color rgb="FFABABAB"/>
      </top>
      <bottom/>
      <diagonal/>
    </border>
    <border>
      <left style="thin">
        <color indexed="64"/>
      </left>
      <right style="thin">
        <color indexed="64"/>
      </right>
      <top style="thin">
        <color rgb="FFABABAB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48"/>
      </top>
      <bottom style="thin">
        <color indexed="64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64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64"/>
      </bottom>
      <diagonal/>
    </border>
    <border>
      <left/>
      <right style="thin">
        <color indexed="64"/>
      </right>
      <top style="hair">
        <color indexed="4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6" xfId="0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14" xfId="0" applyFill="1" applyBorder="1" applyAlignment="1" applyProtection="1">
      <alignment horizontal="right" vertical="center" shrinkToFit="1"/>
      <protection hidden="1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left" vertical="center" shrinkToFit="1"/>
      <protection hidden="1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0" fillId="4" borderId="18" xfId="0" applyFill="1" applyBorder="1" applyAlignment="1" applyProtection="1">
      <alignment horizontal="right" vertical="center" shrinkToFit="1"/>
      <protection hidden="1"/>
    </xf>
    <xf numFmtId="0" fontId="6" fillId="5" borderId="19" xfId="0" applyFont="1" applyFill="1" applyBorder="1" applyAlignment="1" applyProtection="1">
      <alignment horizontal="center" vertical="center"/>
      <protection locked="0"/>
    </xf>
    <xf numFmtId="0" fontId="6" fillId="5" borderId="20" xfId="0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left" vertical="center" shrinkToFit="1"/>
      <protection hidden="1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NumberFormat="1" applyBorder="1"/>
    <xf numFmtId="0" fontId="0" fillId="0" borderId="5" xfId="0" applyBorder="1"/>
    <xf numFmtId="0" fontId="0" fillId="0" borderId="5" xfId="0" applyNumberFormat="1" applyBorder="1"/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8" xfId="0" applyBorder="1"/>
    <xf numFmtId="0" fontId="0" fillId="0" borderId="28" xfId="0" applyNumberFormat="1" applyBorder="1"/>
    <xf numFmtId="0" fontId="0" fillId="4" borderId="29" xfId="0" applyFill="1" applyBorder="1" applyAlignment="1" applyProtection="1">
      <alignment horizontal="right" vertical="center" shrinkToFit="1"/>
      <protection hidden="1"/>
    </xf>
    <xf numFmtId="0" fontId="6" fillId="5" borderId="30" xfId="0" applyFont="1" applyFill="1" applyBorder="1" applyAlignment="1" applyProtection="1">
      <alignment horizontal="center" vertical="center"/>
      <protection locked="0"/>
    </xf>
    <xf numFmtId="0" fontId="6" fillId="5" borderId="31" xfId="0" applyFont="1" applyFill="1" applyBorder="1" applyAlignment="1" applyProtection="1">
      <alignment horizontal="center" vertical="center"/>
      <protection locked="0"/>
    </xf>
    <xf numFmtId="0" fontId="0" fillId="4" borderId="32" xfId="0" applyFill="1" applyBorder="1" applyAlignment="1" applyProtection="1">
      <alignment horizontal="left" vertical="center" shrinkToFit="1"/>
      <protection hidden="1"/>
    </xf>
    <xf numFmtId="0" fontId="1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/>
    <xf numFmtId="0" fontId="0" fillId="0" borderId="25" xfId="0" applyFill="1" applyBorder="1"/>
    <xf numFmtId="0" fontId="7" fillId="0" borderId="0" xfId="1" applyAlignment="1" applyProtection="1"/>
    <xf numFmtId="0" fontId="5" fillId="0" borderId="22" xfId="0" pivotButton="1" applyFont="1" applyBorder="1"/>
    <xf numFmtId="0" fontId="0" fillId="0" borderId="11" xfId="0" pivotButton="1" applyBorder="1" applyAlignment="1">
      <alignment horizontal="center"/>
    </xf>
    <xf numFmtId="0" fontId="0" fillId="0" borderId="25" xfId="0" applyFont="1" applyBorder="1"/>
    <xf numFmtId="0" fontId="0" fillId="0" borderId="12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28" xfId="0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15">
    <dxf>
      <alignment horizontal="center" readingOrder="0"/>
    </dxf>
    <dxf>
      <font>
        <b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uL&#234;\Videos\Filmes\Bol&#227;o%20Copa%202010%20%20-%20Luiz%20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Settings"/>
      <sheetName val="Copa2010"/>
    </sheetNames>
    <sheetDataSet>
      <sheetData sheetId="0">
        <row r="1">
          <cell r="A1" t="str">
            <v>Português</v>
          </cell>
        </row>
        <row r="2">
          <cell r="A2" t="str">
            <v>Tabela Copa do Mundo 2010 África do Sul</v>
          </cell>
        </row>
        <row r="3">
          <cell r="A3" t="str">
            <v>Primeira Fase</v>
          </cell>
        </row>
        <row r="4">
          <cell r="A4" t="str">
            <v>Oitavas de Final</v>
          </cell>
        </row>
        <row r="5">
          <cell r="A5" t="str">
            <v>Quartas de Final</v>
          </cell>
        </row>
        <row r="6">
          <cell r="A6" t="str">
            <v>Semi Final</v>
          </cell>
        </row>
        <row r="7">
          <cell r="A7" t="str">
            <v>Terceiro Lugar</v>
          </cell>
        </row>
        <row r="8">
          <cell r="A8" t="str">
            <v>Final</v>
          </cell>
        </row>
        <row r="9">
          <cell r="A9" t="str">
            <v>Grupo</v>
          </cell>
        </row>
        <row r="10">
          <cell r="A10" t="str">
            <v>PL</v>
          </cell>
        </row>
        <row r="11">
          <cell r="A11" t="str">
            <v>V</v>
          </cell>
        </row>
        <row r="12">
          <cell r="A12" t="str">
            <v>E</v>
          </cell>
        </row>
        <row r="13">
          <cell r="A13" t="str">
            <v>D</v>
          </cell>
        </row>
        <row r="14">
          <cell r="A14" t="str">
            <v>GP- GC</v>
          </cell>
        </row>
        <row r="15">
          <cell r="A15" t="str">
            <v>PTO</v>
          </cell>
        </row>
        <row r="18">
          <cell r="A18" t="str">
            <v>Dom</v>
          </cell>
        </row>
        <row r="19">
          <cell r="A19" t="str">
            <v>Seg</v>
          </cell>
        </row>
        <row r="20">
          <cell r="A20" t="str">
            <v>Ter</v>
          </cell>
        </row>
        <row r="21">
          <cell r="A21" t="str">
            <v>Qua</v>
          </cell>
        </row>
        <row r="22">
          <cell r="A22" t="str">
            <v>Qui</v>
          </cell>
        </row>
        <row r="23">
          <cell r="A23" t="str">
            <v>Sex</v>
          </cell>
        </row>
        <row r="24">
          <cell r="A24" t="str">
            <v>Sab</v>
          </cell>
        </row>
        <row r="25">
          <cell r="A25" t="str">
            <v>Jan</v>
          </cell>
        </row>
        <row r="26">
          <cell r="A26" t="str">
            <v>Fev</v>
          </cell>
        </row>
        <row r="27">
          <cell r="A27" t="str">
            <v>Mar</v>
          </cell>
        </row>
        <row r="28">
          <cell r="A28" t="str">
            <v>Apr</v>
          </cell>
        </row>
        <row r="29">
          <cell r="A29" t="str">
            <v>Mai</v>
          </cell>
        </row>
        <row r="30">
          <cell r="A30" t="str">
            <v>Jun</v>
          </cell>
        </row>
        <row r="31">
          <cell r="A31" t="str">
            <v>Jul</v>
          </cell>
        </row>
        <row r="32">
          <cell r="A32" t="str">
            <v>Ago</v>
          </cell>
        </row>
        <row r="33">
          <cell r="A33" t="str">
            <v>Set</v>
          </cell>
        </row>
        <row r="34">
          <cell r="A34" t="str">
            <v>Otu</v>
          </cell>
        </row>
        <row r="35">
          <cell r="A35" t="str">
            <v>Nov</v>
          </cell>
        </row>
        <row r="36">
          <cell r="A36" t="str">
            <v>Dez</v>
          </cell>
        </row>
        <row r="37">
          <cell r="A37" t="str">
            <v>Time</v>
          </cell>
        </row>
        <row r="38">
          <cell r="A38" t="str">
            <v>África do Sul</v>
          </cell>
        </row>
        <row r="39">
          <cell r="A39" t="str">
            <v>México</v>
          </cell>
        </row>
        <row r="40">
          <cell r="A40" t="str">
            <v>Uruguai</v>
          </cell>
        </row>
        <row r="41">
          <cell r="A41" t="str">
            <v>França</v>
          </cell>
        </row>
        <row r="42">
          <cell r="A42" t="str">
            <v>Argentina</v>
          </cell>
        </row>
        <row r="43">
          <cell r="A43" t="str">
            <v>Nigéria</v>
          </cell>
        </row>
        <row r="44">
          <cell r="A44" t="str">
            <v>Coréia do Sul</v>
          </cell>
        </row>
        <row r="45">
          <cell r="A45" t="str">
            <v>Grécia</v>
          </cell>
        </row>
        <row r="46">
          <cell r="A46" t="str">
            <v>Inglaterra</v>
          </cell>
        </row>
        <row r="47">
          <cell r="A47" t="str">
            <v>EUA</v>
          </cell>
        </row>
        <row r="48">
          <cell r="A48" t="str">
            <v>Argélia</v>
          </cell>
        </row>
        <row r="49">
          <cell r="A49" t="str">
            <v>Eslovênia</v>
          </cell>
        </row>
        <row r="50">
          <cell r="A50" t="str">
            <v>Alemanha</v>
          </cell>
        </row>
        <row r="51">
          <cell r="A51" t="str">
            <v>Austrália</v>
          </cell>
        </row>
        <row r="52">
          <cell r="A52" t="str">
            <v>Sérvia</v>
          </cell>
        </row>
        <row r="53">
          <cell r="A53" t="str">
            <v>Gana</v>
          </cell>
        </row>
        <row r="54">
          <cell r="A54" t="str">
            <v>Holanda</v>
          </cell>
        </row>
        <row r="55">
          <cell r="A55" t="str">
            <v>Dinamarca</v>
          </cell>
        </row>
        <row r="56">
          <cell r="A56" t="str">
            <v>Japão</v>
          </cell>
        </row>
        <row r="57">
          <cell r="A57" t="str">
            <v>Camarões</v>
          </cell>
        </row>
        <row r="58">
          <cell r="A58" t="str">
            <v>Itália</v>
          </cell>
        </row>
        <row r="59">
          <cell r="A59" t="str">
            <v>Paraguai</v>
          </cell>
        </row>
        <row r="60">
          <cell r="A60" t="str">
            <v>Nova Zelândia</v>
          </cell>
        </row>
        <row r="61">
          <cell r="A61" t="str">
            <v>Eslováquia</v>
          </cell>
        </row>
        <row r="62">
          <cell r="A62" t="str">
            <v>Brasil</v>
          </cell>
        </row>
        <row r="63">
          <cell r="A63" t="str">
            <v>Coréia do Norte</v>
          </cell>
        </row>
        <row r="64">
          <cell r="A64" t="str">
            <v>Costa do Marfim</v>
          </cell>
        </row>
        <row r="65">
          <cell r="A65" t="str">
            <v>Portugal</v>
          </cell>
        </row>
        <row r="66">
          <cell r="A66" t="str">
            <v>Espanha</v>
          </cell>
        </row>
        <row r="67">
          <cell r="A67" t="str">
            <v>Suiça</v>
          </cell>
        </row>
        <row r="68">
          <cell r="A68" t="str">
            <v>Honduras</v>
          </cell>
        </row>
        <row r="69">
          <cell r="A69" t="str">
            <v>Chile</v>
          </cell>
        </row>
        <row r="70">
          <cell r="A70" t="str">
            <v>1A</v>
          </cell>
        </row>
        <row r="71">
          <cell r="A71" t="str">
            <v>2A</v>
          </cell>
        </row>
        <row r="72">
          <cell r="A72" t="str">
            <v>1B</v>
          </cell>
        </row>
        <row r="73">
          <cell r="A73" t="str">
            <v>2B</v>
          </cell>
        </row>
        <row r="74">
          <cell r="A74" t="str">
            <v>1C</v>
          </cell>
        </row>
        <row r="75">
          <cell r="A75" t="str">
            <v>2C</v>
          </cell>
        </row>
        <row r="76">
          <cell r="A76" t="str">
            <v>1D</v>
          </cell>
        </row>
        <row r="77">
          <cell r="A77" t="str">
            <v>2D</v>
          </cell>
        </row>
        <row r="78">
          <cell r="A78" t="str">
            <v>1E</v>
          </cell>
        </row>
        <row r="79">
          <cell r="A79" t="str">
            <v>2E</v>
          </cell>
        </row>
        <row r="80">
          <cell r="A80" t="str">
            <v>1F</v>
          </cell>
        </row>
        <row r="81">
          <cell r="A81" t="str">
            <v>2F</v>
          </cell>
        </row>
        <row r="82">
          <cell r="A82" t="str">
            <v>1G</v>
          </cell>
        </row>
        <row r="83">
          <cell r="A83" t="str">
            <v>2G</v>
          </cell>
        </row>
        <row r="84">
          <cell r="A84" t="str">
            <v>1H</v>
          </cell>
        </row>
        <row r="85">
          <cell r="A85" t="str">
            <v>2H</v>
          </cell>
        </row>
        <row r="86">
          <cell r="A86" t="str">
            <v>W49</v>
          </cell>
        </row>
        <row r="87">
          <cell r="A87" t="str">
            <v>W50</v>
          </cell>
        </row>
        <row r="88">
          <cell r="A88" t="str">
            <v>W51</v>
          </cell>
        </row>
        <row r="89">
          <cell r="A89" t="str">
            <v>W52</v>
          </cell>
        </row>
        <row r="90">
          <cell r="A90" t="str">
            <v>W53</v>
          </cell>
        </row>
        <row r="91">
          <cell r="A91" t="str">
            <v>W54</v>
          </cell>
        </row>
        <row r="92">
          <cell r="A92" t="str">
            <v>W55</v>
          </cell>
        </row>
        <row r="93">
          <cell r="A93" t="str">
            <v>W56</v>
          </cell>
        </row>
        <row r="94">
          <cell r="A94" t="str">
            <v>W57</v>
          </cell>
        </row>
        <row r="95">
          <cell r="A95" t="str">
            <v>W58</v>
          </cell>
        </row>
        <row r="96">
          <cell r="A96" t="str">
            <v>W59</v>
          </cell>
        </row>
        <row r="97">
          <cell r="A97" t="str">
            <v>W60</v>
          </cell>
        </row>
        <row r="98">
          <cell r="A98" t="str">
            <v>W61</v>
          </cell>
        </row>
        <row r="99">
          <cell r="A99" t="str">
            <v>W62</v>
          </cell>
        </row>
        <row r="100">
          <cell r="A100" t="str">
            <v>L61</v>
          </cell>
        </row>
        <row r="101">
          <cell r="A101" t="str">
            <v>L62</v>
          </cell>
        </row>
        <row r="102">
          <cell r="A102" t="str">
            <v>Campeão 2010</v>
          </cell>
        </row>
        <row r="103">
          <cell r="A103" t="str">
            <v>Cape Town</v>
          </cell>
        </row>
        <row r="104">
          <cell r="A104" t="str">
            <v>Durban</v>
          </cell>
        </row>
        <row r="105">
          <cell r="A105" t="str">
            <v>Johannesburg - JEP</v>
          </cell>
        </row>
        <row r="106">
          <cell r="A106" t="str">
            <v>Johannesburg - JSC</v>
          </cell>
        </row>
        <row r="107">
          <cell r="A107" t="str">
            <v>Mangaung / Bloemfontein</v>
          </cell>
        </row>
        <row r="108">
          <cell r="A108" t="str">
            <v>Nelson Mandela Bay</v>
          </cell>
        </row>
        <row r="109">
          <cell r="A109" t="str">
            <v>Nelspruit</v>
          </cell>
        </row>
        <row r="110">
          <cell r="A110" t="str">
            <v>Polokwane</v>
          </cell>
        </row>
        <row r="111">
          <cell r="A111" t="str">
            <v>Rustenburg</v>
          </cell>
        </row>
        <row r="112">
          <cell r="A112" t="str">
            <v>Tshwane/Pretoria</v>
          </cell>
        </row>
        <row r="113">
          <cell r="A113" t="str">
            <v>Venue</v>
          </cell>
        </row>
        <row r="114">
          <cell r="A114" t="str">
            <v>Johannesburg</v>
          </cell>
        </row>
      </sheetData>
      <sheetData sheetId="1">
        <row r="13">
          <cell r="G13">
            <v>1</v>
          </cell>
        </row>
        <row r="14">
          <cell r="G14">
            <v>0.375</v>
          </cell>
        </row>
        <row r="15">
          <cell r="B15" t="str">
            <v>Espanha</v>
          </cell>
          <cell r="C15">
            <v>1622</v>
          </cell>
        </row>
        <row r="16">
          <cell r="B16" t="str">
            <v>Brasil</v>
          </cell>
          <cell r="C16">
            <v>1592</v>
          </cell>
        </row>
        <row r="17">
          <cell r="B17" t="str">
            <v>Holanda</v>
          </cell>
          <cell r="C17">
            <v>1279</v>
          </cell>
        </row>
        <row r="18">
          <cell r="B18" t="str">
            <v>Itália</v>
          </cell>
          <cell r="C18">
            <v>1215</v>
          </cell>
        </row>
        <row r="19">
          <cell r="B19" t="str">
            <v>Portugal</v>
          </cell>
          <cell r="C19">
            <v>1181</v>
          </cell>
        </row>
        <row r="20">
          <cell r="B20" t="str">
            <v>Alemanha</v>
          </cell>
          <cell r="C20">
            <v>1170</v>
          </cell>
        </row>
        <row r="21">
          <cell r="B21" t="str">
            <v>França</v>
          </cell>
          <cell r="C21">
            <v>1122</v>
          </cell>
        </row>
        <row r="22">
          <cell r="B22" t="str">
            <v>Argentina</v>
          </cell>
          <cell r="C22">
            <v>1085</v>
          </cell>
        </row>
        <row r="23">
          <cell r="B23" t="str">
            <v>Inglaterra</v>
          </cell>
          <cell r="C23">
            <v>1063</v>
          </cell>
        </row>
        <row r="24">
          <cell r="B24" t="str">
            <v>Camarões</v>
          </cell>
          <cell r="C24">
            <v>1035</v>
          </cell>
        </row>
        <row r="25">
          <cell r="B25" t="str">
            <v>Grécia</v>
          </cell>
          <cell r="C25">
            <v>1028</v>
          </cell>
        </row>
        <row r="26">
          <cell r="B26" t="str">
            <v>EUA</v>
          </cell>
          <cell r="C26">
            <v>980</v>
          </cell>
        </row>
        <row r="27">
          <cell r="B27" t="str">
            <v>México</v>
          </cell>
          <cell r="C27">
            <v>931</v>
          </cell>
        </row>
        <row r="28">
          <cell r="B28" t="str">
            <v>Costa do Marfim</v>
          </cell>
          <cell r="C28">
            <v>927</v>
          </cell>
        </row>
        <row r="29">
          <cell r="B29" t="str">
            <v>Chile</v>
          </cell>
          <cell r="C29">
            <v>926</v>
          </cell>
        </row>
        <row r="30">
          <cell r="B30" t="str">
            <v>Suiça</v>
          </cell>
          <cell r="C30">
            <v>924</v>
          </cell>
        </row>
        <row r="31">
          <cell r="B31" t="str">
            <v>Uruguai</v>
          </cell>
          <cell r="C31">
            <v>901</v>
          </cell>
        </row>
        <row r="32">
          <cell r="B32" t="str">
            <v>Sérvia</v>
          </cell>
          <cell r="C32">
            <v>900</v>
          </cell>
        </row>
        <row r="33">
          <cell r="B33" t="str">
            <v>Austrália</v>
          </cell>
          <cell r="C33">
            <v>863</v>
          </cell>
        </row>
        <row r="34">
          <cell r="B34" t="str">
            <v>Nigéria</v>
          </cell>
          <cell r="C34">
            <v>848</v>
          </cell>
        </row>
        <row r="35">
          <cell r="B35" t="str">
            <v>Dinamarca</v>
          </cell>
          <cell r="C35">
            <v>835</v>
          </cell>
        </row>
        <row r="36">
          <cell r="B36" t="str">
            <v>Argélia</v>
          </cell>
          <cell r="C36">
            <v>823</v>
          </cell>
        </row>
        <row r="37">
          <cell r="B37" t="str">
            <v>Paraguai</v>
          </cell>
          <cell r="C37">
            <v>816</v>
          </cell>
        </row>
        <row r="38">
          <cell r="B38" t="str">
            <v>Eslovênia</v>
          </cell>
          <cell r="C38">
            <v>756</v>
          </cell>
        </row>
        <row r="39">
          <cell r="B39" t="str">
            <v>Eslováquia</v>
          </cell>
          <cell r="C39">
            <v>755</v>
          </cell>
        </row>
        <row r="40">
          <cell r="B40" t="str">
            <v>Gana</v>
          </cell>
          <cell r="C40">
            <v>739</v>
          </cell>
        </row>
        <row r="41">
          <cell r="B41" t="str">
            <v>Honduras</v>
          </cell>
          <cell r="C41">
            <v>738</v>
          </cell>
        </row>
        <row r="42">
          <cell r="B42" t="str">
            <v>Japão</v>
          </cell>
          <cell r="C42">
            <v>709</v>
          </cell>
        </row>
        <row r="43">
          <cell r="B43" t="str">
            <v>Coréia do Sul</v>
          </cell>
          <cell r="C43">
            <v>625</v>
          </cell>
        </row>
        <row r="44">
          <cell r="B44" t="str">
            <v>Nova Zelândia</v>
          </cell>
          <cell r="C44">
            <v>433</v>
          </cell>
        </row>
        <row r="45">
          <cell r="B45" t="str">
            <v>Coréia do Norte</v>
          </cell>
          <cell r="C45">
            <v>399</v>
          </cell>
        </row>
        <row r="46">
          <cell r="B46" t="str">
            <v>África do Sul</v>
          </cell>
          <cell r="C46">
            <v>377</v>
          </cell>
          <cell r="G46">
            <v>1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 Fernando G. Bottaro" refreshedDate="43280.524540740742" createdVersion="5" refreshedVersion="5" minRefreshableVersion="3" recordCount="41">
  <cacheSource type="worksheet">
    <worksheetSource ref="I3:J44" sheet="1ª Fase"/>
  </cacheSource>
  <cacheFields count="2">
    <cacheField name="Nome" numFmtId="0">
      <sharedItems count="41">
        <s v="HIRLENE GALBINE"/>
        <s v="JÉSSICA VENTRILHO"/>
        <s v="ARISTEU"/>
        <s v="ELIAS"/>
        <s v="FABIO"/>
        <s v="WAGNER SUPERGAUSS"/>
        <s v="JOSÉ PAULO"/>
        <s v="RAPHAEL"/>
        <s v="LETÍCIA"/>
        <s v="DIRCEU"/>
        <s v="ALEXANDRE"/>
        <s v="BRUNO"/>
        <s v="FERNANDO XAVIER"/>
        <s v="EVANDRO"/>
        <s v="RODRIGO"/>
        <s v="ULISSES 1 "/>
        <s v="ULISSES 2"/>
        <s v="LUIZ CARLOS"/>
        <s v="MARCELO SANTANA"/>
        <s v="RÉGIS SANTANA"/>
        <s v="JOSE FIRMO"/>
        <s v="ELEN GALBINE"/>
        <s v="BENE"/>
        <s v="FERNANDO"/>
        <s v="VALDERI"/>
        <s v="EDISON"/>
        <s v="DOUGLAS LIMA"/>
        <s v="WELTON SUPERGAUSS"/>
        <s v="RENATO"/>
        <s v="MARCIO"/>
        <s v="WANDERLEY"/>
        <s v="FERRAZ"/>
        <s v="ISABELA BOTTARO"/>
        <s v="SIRLEY BOTTARO"/>
        <s v="HENRIQUE"/>
        <s v="JAIR"/>
        <s v="NETO"/>
        <s v="ELISÂNGELA"/>
        <s v="AMARILDO"/>
        <s v="LUIS F"/>
        <s v="SILVIO"/>
      </sharedItems>
    </cacheField>
    <cacheField name="Pontuação" numFmtId="0">
      <sharedItems containsSemiMixedTypes="0" containsString="0" containsNumber="1" containsInteger="1" minValue="221" maxValue="3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">
  <r>
    <x v="0"/>
    <n v="281"/>
  </r>
  <r>
    <x v="1"/>
    <n v="232"/>
  </r>
  <r>
    <x v="2"/>
    <n v="253"/>
  </r>
  <r>
    <x v="3"/>
    <n v="250"/>
  </r>
  <r>
    <x v="4"/>
    <n v="261"/>
  </r>
  <r>
    <x v="5"/>
    <n v="246"/>
  </r>
  <r>
    <x v="6"/>
    <n v="275"/>
  </r>
  <r>
    <x v="7"/>
    <n v="269"/>
  </r>
  <r>
    <x v="8"/>
    <n v="263"/>
  </r>
  <r>
    <x v="9"/>
    <n v="224"/>
  </r>
  <r>
    <x v="10"/>
    <n v="282"/>
  </r>
  <r>
    <x v="11"/>
    <n v="261"/>
  </r>
  <r>
    <x v="12"/>
    <n v="258"/>
  </r>
  <r>
    <x v="13"/>
    <n v="244"/>
  </r>
  <r>
    <x v="14"/>
    <n v="238"/>
  </r>
  <r>
    <x v="15"/>
    <n v="232"/>
  </r>
  <r>
    <x v="16"/>
    <n v="282"/>
  </r>
  <r>
    <x v="17"/>
    <n v="283"/>
  </r>
  <r>
    <x v="18"/>
    <n v="287"/>
  </r>
  <r>
    <x v="19"/>
    <n v="271"/>
  </r>
  <r>
    <x v="20"/>
    <n v="280"/>
  </r>
  <r>
    <x v="21"/>
    <n v="249"/>
  </r>
  <r>
    <x v="22"/>
    <n v="277"/>
  </r>
  <r>
    <x v="23"/>
    <n v="232"/>
  </r>
  <r>
    <x v="24"/>
    <n v="239"/>
  </r>
  <r>
    <x v="25"/>
    <n v="221"/>
  </r>
  <r>
    <x v="26"/>
    <n v="262"/>
  </r>
  <r>
    <x v="27"/>
    <n v="271"/>
  </r>
  <r>
    <x v="28"/>
    <n v="308"/>
  </r>
  <r>
    <x v="29"/>
    <n v="256"/>
  </r>
  <r>
    <x v="30"/>
    <n v="241"/>
  </r>
  <r>
    <x v="31"/>
    <n v="240"/>
  </r>
  <r>
    <x v="32"/>
    <n v="244"/>
  </r>
  <r>
    <x v="33"/>
    <n v="237"/>
  </r>
  <r>
    <x v="34"/>
    <n v="256"/>
  </r>
  <r>
    <x v="35"/>
    <n v="274"/>
  </r>
  <r>
    <x v="36"/>
    <n v="281"/>
  </r>
  <r>
    <x v="37"/>
    <n v="321"/>
  </r>
  <r>
    <x v="38"/>
    <n v="287"/>
  </r>
  <r>
    <x v="39"/>
    <n v="272"/>
  </r>
  <r>
    <x v="40"/>
    <n v="2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23" dataOnRows="1" applyNumberFormats="0" applyBorderFormats="0" applyFontFormats="0" applyPatternFormats="0" applyAlignmentFormats="0" applyWidthHeightFormats="1" dataCaption="Dados" updatedVersion="5" minRefreshableVersion="3" showMemberPropertyTips="0" rowGrandTotals="0" itemPrintTitles="1" createdVersion="5" indent="0" compact="0" compactData="0" gridDropZones="1">
  <location ref="L5:M47" firstHeaderRow="2" firstDataRow="2" firstDataCol="1"/>
  <pivotFields count="2">
    <pivotField axis="axisRow" compact="0" outline="0" subtotalTop="0" showAll="0" includeNewItemsInFilter="1" sortType="descending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</pivotFields>
  <rowFields count="1">
    <field x="0"/>
  </rowFields>
  <rowItems count="41">
    <i>
      <x v="37"/>
    </i>
    <i>
      <x v="28"/>
    </i>
    <i>
      <x v="40"/>
    </i>
    <i>
      <x v="38"/>
    </i>
    <i>
      <x v="18"/>
    </i>
    <i>
      <x v="17"/>
    </i>
    <i>
      <x v="10"/>
    </i>
    <i>
      <x v="16"/>
    </i>
    <i>
      <x/>
    </i>
    <i>
      <x v="36"/>
    </i>
    <i>
      <x v="20"/>
    </i>
    <i>
      <x v="22"/>
    </i>
    <i>
      <x v="6"/>
    </i>
    <i>
      <x v="35"/>
    </i>
    <i>
      <x v="39"/>
    </i>
    <i>
      <x v="27"/>
    </i>
    <i>
      <x v="19"/>
    </i>
    <i>
      <x v="7"/>
    </i>
    <i>
      <x v="8"/>
    </i>
    <i>
      <x v="26"/>
    </i>
    <i>
      <x v="4"/>
    </i>
    <i>
      <x v="11"/>
    </i>
    <i>
      <x v="12"/>
    </i>
    <i>
      <x v="34"/>
    </i>
    <i>
      <x v="29"/>
    </i>
    <i>
      <x v="2"/>
    </i>
    <i>
      <x v="3"/>
    </i>
    <i>
      <x v="21"/>
    </i>
    <i>
      <x v="5"/>
    </i>
    <i>
      <x v="13"/>
    </i>
    <i>
      <x v="32"/>
    </i>
    <i>
      <x v="30"/>
    </i>
    <i>
      <x v="31"/>
    </i>
    <i>
      <x v="24"/>
    </i>
    <i>
      <x v="14"/>
    </i>
    <i>
      <x v="33"/>
    </i>
    <i>
      <x v="23"/>
    </i>
    <i>
      <x v="15"/>
    </i>
    <i>
      <x v="1"/>
    </i>
    <i>
      <x v="9"/>
    </i>
    <i>
      <x v="25"/>
    </i>
  </rowItems>
  <colItems count="1">
    <i/>
  </colItems>
  <dataFields count="1">
    <dataField name="Ranking" fld="1" baseField="0" baseItem="0"/>
  </dataFields>
  <formats count="7">
    <format dxfId="0">
      <pivotArea field="0" type="button" dataOnly="0" labelOnly="1" outline="0" axis="axisRow" fieldPosition="0"/>
    </format>
    <format dxfId="1">
      <pivotArea type="origin" dataOnly="0" labelOnly="1" outline="0" fieldPosition="0"/>
    </format>
    <format dxfId="2">
      <pivotArea type="all" dataOnly="0" outline="0" fieldPosition="0"/>
    </format>
    <format dxfId="3">
      <pivotArea outline="0" collapsedLevelsAreSubtotals="1" fieldPosition="0"/>
    </format>
    <format dxfId="4">
      <pivotArea type="topRight" dataOnly="0" labelOnly="1" outline="0" fieldPosition="0"/>
    </format>
    <format dxfId="5">
      <pivotArea dataOnly="0" labelOnly="1" outline="0" fieldPosition="0">
        <references count="1">
          <reference field="0" count="0"/>
        </references>
      </pivotArea>
    </format>
    <format dxfId="6">
      <pivotArea field="0" type="button" dataOnly="0" labelOnly="1" outline="0" axis="axisRow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mar.ind.br/bolao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63"/>
  <sheetViews>
    <sheetView tabSelected="1" topLeftCell="A2" zoomScaleNormal="100" zoomScaleSheetLayoutView="85" workbookViewId="0">
      <pane xSplit="11910" topLeftCell="EH1"/>
      <selection activeCell="G2" sqref="G2"/>
      <selection pane="topRight" activeCell="FT12" sqref="EI12:FT12"/>
    </sheetView>
  </sheetViews>
  <sheetFormatPr defaultRowHeight="15.75" customHeight="1" x14ac:dyDescent="0.2"/>
  <cols>
    <col min="1" max="1" width="3.140625" style="1" customWidth="1"/>
    <col min="2" max="2" width="15.7109375" customWidth="1"/>
    <col min="5" max="5" width="15.7109375" customWidth="1"/>
    <col min="6" max="6" width="15.140625" style="1" hidden="1" customWidth="1"/>
    <col min="7" max="7" width="6.42578125" style="1" customWidth="1"/>
    <col min="8" max="8" width="6.7109375" style="1" customWidth="1"/>
    <col min="9" max="9" width="25.140625" style="2" hidden="1" customWidth="1"/>
    <col min="10" max="10" width="14.42578125" style="1" hidden="1" customWidth="1"/>
    <col min="11" max="11" width="2.42578125" hidden="1" customWidth="1"/>
    <col min="12" max="12" width="28.5703125" style="2" customWidth="1"/>
    <col min="13" max="13" width="12.7109375" customWidth="1"/>
    <col min="14" max="14" width="2.42578125" customWidth="1"/>
    <col min="15" max="16" width="11.7109375" customWidth="1"/>
    <col min="18" max="19" width="4.28515625" style="1" customWidth="1"/>
    <col min="20" max="20" width="11.7109375" customWidth="1"/>
    <col min="21" max="21" width="7.5703125" customWidth="1"/>
    <col min="22" max="23" width="4.28515625" style="1" customWidth="1"/>
    <col min="24" max="24" width="11.7109375" customWidth="1"/>
    <col min="25" max="25" width="7.5703125" customWidth="1"/>
    <col min="26" max="27" width="4.28515625" style="1" customWidth="1"/>
    <col min="28" max="28" width="11.7109375" customWidth="1"/>
    <col min="29" max="29" width="7.5703125" customWidth="1"/>
    <col min="30" max="31" width="4.28515625" style="1" customWidth="1"/>
    <col min="32" max="32" width="11.7109375" customWidth="1"/>
    <col min="33" max="33" width="7.5703125" customWidth="1"/>
    <col min="34" max="35" width="4.28515625" style="1" customWidth="1"/>
    <col min="36" max="36" width="11.7109375" customWidth="1"/>
    <col min="37" max="37" width="7.5703125" customWidth="1"/>
    <col min="38" max="39" width="4.28515625" style="1" customWidth="1"/>
    <col min="40" max="40" width="11.7109375" customWidth="1"/>
    <col min="41" max="41" width="7.5703125" customWidth="1"/>
    <col min="42" max="43" width="4.28515625" style="1" customWidth="1"/>
    <col min="44" max="44" width="11.7109375" customWidth="1"/>
    <col min="45" max="45" width="7.5703125" customWidth="1"/>
    <col min="46" max="47" width="4.28515625" style="1" customWidth="1"/>
    <col min="48" max="48" width="11.7109375" customWidth="1"/>
    <col min="49" max="49" width="7.5703125" customWidth="1"/>
    <col min="50" max="51" width="4.28515625" style="1" customWidth="1"/>
    <col min="52" max="52" width="11.7109375" customWidth="1"/>
    <col min="53" max="53" width="7.5703125" customWidth="1"/>
    <col min="54" max="55" width="4.28515625" style="1" customWidth="1"/>
    <col min="56" max="56" width="11.7109375" customWidth="1"/>
    <col min="57" max="57" width="7.5703125" customWidth="1"/>
    <col min="58" max="59" width="4.28515625" style="1" customWidth="1"/>
    <col min="60" max="60" width="11.7109375" customWidth="1"/>
    <col min="61" max="61" width="7.5703125" customWidth="1"/>
    <col min="62" max="63" width="4.28515625" style="1" customWidth="1"/>
    <col min="64" max="64" width="11.7109375" customWidth="1"/>
    <col min="65" max="65" width="7.5703125" customWidth="1"/>
    <col min="66" max="67" width="4.28515625" style="1" customWidth="1"/>
    <col min="68" max="68" width="11.7109375" customWidth="1"/>
    <col min="69" max="69" width="7.5703125" customWidth="1"/>
    <col min="70" max="71" width="4.28515625" style="1" customWidth="1"/>
    <col min="72" max="72" width="11.7109375" customWidth="1"/>
    <col min="73" max="73" width="7.5703125" customWidth="1"/>
    <col min="74" max="75" width="4.28515625" style="1" customWidth="1"/>
    <col min="76" max="76" width="11.7109375" customWidth="1"/>
    <col min="77" max="77" width="7.5703125" customWidth="1"/>
    <col min="78" max="79" width="4.28515625" style="1" customWidth="1"/>
    <col min="80" max="80" width="11.7109375" customWidth="1"/>
    <col min="81" max="81" width="7.5703125" customWidth="1"/>
    <col min="82" max="83" width="4.28515625" style="1" customWidth="1"/>
    <col min="84" max="84" width="11.7109375" customWidth="1"/>
    <col min="85" max="85" width="7.5703125" customWidth="1"/>
    <col min="86" max="87" width="4.28515625" style="1" customWidth="1"/>
    <col min="88" max="88" width="11.7109375" customWidth="1"/>
    <col min="89" max="89" width="7.5703125" customWidth="1"/>
    <col min="90" max="91" width="4.28515625" style="1" customWidth="1"/>
    <col min="92" max="92" width="11.7109375" customWidth="1"/>
    <col min="93" max="93" width="7.5703125" customWidth="1"/>
    <col min="94" max="95" width="4.28515625" style="1" customWidth="1"/>
    <col min="96" max="96" width="11.7109375" customWidth="1"/>
    <col min="97" max="97" width="7.5703125" customWidth="1"/>
    <col min="98" max="99" width="4.28515625" style="1" customWidth="1"/>
    <col min="100" max="100" width="11.7109375" customWidth="1"/>
    <col min="101" max="101" width="7.5703125" customWidth="1"/>
    <col min="102" max="103" width="4.28515625" style="1" customWidth="1"/>
    <col min="104" max="104" width="11.7109375" customWidth="1"/>
    <col min="105" max="105" width="7.5703125" customWidth="1"/>
    <col min="106" max="107" width="4.28515625" style="1" customWidth="1"/>
    <col min="108" max="108" width="11.7109375" customWidth="1"/>
    <col min="109" max="109" width="7.5703125" customWidth="1"/>
    <col min="110" max="111" width="4.28515625" style="1" customWidth="1"/>
    <col min="112" max="112" width="11.7109375" customWidth="1"/>
    <col min="113" max="113" width="7.5703125" customWidth="1"/>
    <col min="114" max="115" width="4.28515625" style="1" customWidth="1"/>
    <col min="116" max="116" width="11.7109375" customWidth="1"/>
    <col min="117" max="117" width="7.5703125" customWidth="1"/>
    <col min="118" max="119" width="4.28515625" style="1" customWidth="1"/>
    <col min="120" max="120" width="11.7109375" customWidth="1"/>
    <col min="121" max="121" width="7.5703125" customWidth="1"/>
    <col min="122" max="123" width="4.28515625" style="1" customWidth="1"/>
    <col min="124" max="124" width="11.7109375" customWidth="1"/>
    <col min="125" max="125" width="7.5703125" customWidth="1"/>
    <col min="126" max="127" width="4.28515625" style="1" customWidth="1"/>
    <col min="128" max="128" width="11.7109375" customWidth="1"/>
    <col min="129" max="129" width="7.5703125" customWidth="1"/>
    <col min="130" max="131" width="4.28515625" style="1" customWidth="1"/>
    <col min="132" max="132" width="11.7109375" customWidth="1"/>
    <col min="133" max="133" width="7.5703125" customWidth="1"/>
    <col min="134" max="135" width="4.28515625" style="1" customWidth="1"/>
    <col min="136" max="136" width="11.7109375" customWidth="1"/>
    <col min="137" max="137" width="7.5703125" customWidth="1"/>
    <col min="138" max="139" width="4.28515625" style="1" customWidth="1"/>
    <col min="140" max="140" width="11.7109375" customWidth="1"/>
    <col min="141" max="141" width="7.5703125" customWidth="1"/>
    <col min="142" max="143" width="4.28515625" style="1" customWidth="1"/>
    <col min="144" max="144" width="11.7109375" customWidth="1"/>
    <col min="145" max="145" width="7.5703125" customWidth="1"/>
    <col min="146" max="147" width="4.28515625" style="1" customWidth="1"/>
    <col min="148" max="148" width="11.7109375" customWidth="1"/>
    <col min="149" max="149" width="7.5703125" customWidth="1"/>
    <col min="150" max="151" width="4.28515625" style="1" customWidth="1"/>
    <col min="152" max="152" width="11.7109375" customWidth="1"/>
    <col min="153" max="153" width="7.5703125" customWidth="1"/>
    <col min="154" max="155" width="4.28515625" style="1" customWidth="1"/>
    <col min="156" max="156" width="11.7109375" customWidth="1"/>
    <col min="157" max="157" width="7.5703125" customWidth="1"/>
    <col min="158" max="159" width="4.28515625" style="1" customWidth="1"/>
    <col min="160" max="160" width="11.7109375" customWidth="1"/>
    <col min="161" max="161" width="7.5703125" customWidth="1"/>
    <col min="162" max="163" width="4.28515625" style="1" customWidth="1"/>
    <col min="164" max="164" width="11.7109375" customWidth="1"/>
    <col min="165" max="165" width="7.5703125" customWidth="1"/>
    <col min="166" max="167" width="4.28515625" style="1" customWidth="1"/>
    <col min="168" max="168" width="11.7109375" customWidth="1"/>
    <col min="169" max="169" width="7.5703125" customWidth="1"/>
    <col min="170" max="171" width="4.28515625" style="1" customWidth="1"/>
    <col min="172" max="172" width="11.7109375" customWidth="1"/>
    <col min="173" max="173" width="7.5703125" customWidth="1"/>
    <col min="174" max="175" width="4.28515625" style="1" customWidth="1"/>
    <col min="176" max="176" width="16.7109375" customWidth="1"/>
    <col min="177" max="177" width="7.5703125" customWidth="1"/>
    <col min="178" max="179" width="4.28515625" style="1" customWidth="1"/>
    <col min="180" max="180" width="16.7109375" customWidth="1"/>
    <col min="181" max="181" width="7.5703125" customWidth="1"/>
    <col min="182" max="183" width="4.28515625" style="1" customWidth="1"/>
    <col min="184" max="184" width="16.7109375" customWidth="1"/>
    <col min="185" max="185" width="7.5703125" customWidth="1"/>
  </cols>
  <sheetData>
    <row r="1" spans="1:185" ht="15.75" hidden="1" customHeight="1" x14ac:dyDescent="0.2">
      <c r="L1" s="2" t="s">
        <v>0</v>
      </c>
      <c r="M1" s="3">
        <f>A2</f>
        <v>48</v>
      </c>
      <c r="N1" s="2" t="s">
        <v>1</v>
      </c>
      <c r="P1" s="57" t="s">
        <v>2</v>
      </c>
    </row>
    <row r="2" spans="1:185" ht="15.75" customHeight="1" x14ac:dyDescent="0.2">
      <c r="A2" s="1">
        <v>48</v>
      </c>
      <c r="B2" s="62" t="s">
        <v>3</v>
      </c>
      <c r="C2" s="63"/>
      <c r="D2" s="63"/>
      <c r="E2" s="64"/>
      <c r="J2" s="2"/>
      <c r="P2" s="58"/>
      <c r="R2" s="55" t="s">
        <v>4</v>
      </c>
      <c r="S2" s="56"/>
      <c r="T2" s="56"/>
      <c r="U2" s="4">
        <f>SUM(U4:U51)</f>
        <v>281</v>
      </c>
      <c r="V2" s="55" t="s">
        <v>5</v>
      </c>
      <c r="W2" s="56"/>
      <c r="X2" s="56"/>
      <c r="Y2" s="4">
        <f>SUM(Y4:Y51)</f>
        <v>232</v>
      </c>
      <c r="Z2" s="55" t="s">
        <v>6</v>
      </c>
      <c r="AA2" s="56"/>
      <c r="AB2" s="56"/>
      <c r="AC2" s="4">
        <f>SUM(AC4:AC51)</f>
        <v>253</v>
      </c>
      <c r="AD2" s="55" t="s">
        <v>7</v>
      </c>
      <c r="AE2" s="56"/>
      <c r="AF2" s="56"/>
      <c r="AG2" s="4">
        <f>SUM(AG4:AG51)</f>
        <v>250</v>
      </c>
      <c r="AH2" s="55" t="s">
        <v>8</v>
      </c>
      <c r="AI2" s="56"/>
      <c r="AJ2" s="56"/>
      <c r="AK2" s="4">
        <f>SUM(AK4:AK51)</f>
        <v>261</v>
      </c>
      <c r="AL2" s="55" t="s">
        <v>9</v>
      </c>
      <c r="AM2" s="56"/>
      <c r="AN2" s="56"/>
      <c r="AO2" s="4">
        <f>SUM(AO4:AO51)</f>
        <v>246</v>
      </c>
      <c r="AP2" s="55" t="s">
        <v>10</v>
      </c>
      <c r="AQ2" s="56"/>
      <c r="AR2" s="56"/>
      <c r="AS2" s="4">
        <f>SUM(AS4:AS51)</f>
        <v>275</v>
      </c>
      <c r="AT2" s="55" t="s">
        <v>11</v>
      </c>
      <c r="AU2" s="56"/>
      <c r="AV2" s="56"/>
      <c r="AW2" s="4">
        <f>SUM(AW4:AW51)</f>
        <v>269</v>
      </c>
      <c r="AX2" s="55" t="s">
        <v>12</v>
      </c>
      <c r="AY2" s="56"/>
      <c r="AZ2" s="56"/>
      <c r="BA2" s="4">
        <f>SUM(BA4:BA51)</f>
        <v>263</v>
      </c>
      <c r="BB2" s="56" t="s">
        <v>13</v>
      </c>
      <c r="BC2" s="56"/>
      <c r="BD2" s="56"/>
      <c r="BE2" s="4">
        <f>SUM(BE4:BE51)</f>
        <v>224</v>
      </c>
      <c r="BF2" s="56" t="s">
        <v>14</v>
      </c>
      <c r="BG2" s="56"/>
      <c r="BH2" s="56"/>
      <c r="BI2" s="4">
        <f>SUM(BI4:BI51)</f>
        <v>282</v>
      </c>
      <c r="BJ2" s="56" t="s">
        <v>15</v>
      </c>
      <c r="BK2" s="56"/>
      <c r="BL2" s="56"/>
      <c r="BM2" s="4">
        <f>SUM(BM4:BM51)</f>
        <v>261</v>
      </c>
      <c r="BN2" s="56" t="s">
        <v>16</v>
      </c>
      <c r="BO2" s="56"/>
      <c r="BP2" s="56"/>
      <c r="BQ2" s="4">
        <f>SUM(BQ4:BQ51)</f>
        <v>258</v>
      </c>
      <c r="BR2" s="56" t="s">
        <v>17</v>
      </c>
      <c r="BS2" s="56"/>
      <c r="BT2" s="56"/>
      <c r="BU2" s="4">
        <f>SUM(BU4:BU51)</f>
        <v>244</v>
      </c>
      <c r="BV2" s="56" t="s">
        <v>18</v>
      </c>
      <c r="BW2" s="56"/>
      <c r="BX2" s="56"/>
      <c r="BY2" s="4">
        <f>SUM(BY4:BY51)</f>
        <v>238</v>
      </c>
      <c r="BZ2" s="56" t="s">
        <v>19</v>
      </c>
      <c r="CA2" s="56"/>
      <c r="CB2" s="56"/>
      <c r="CC2" s="4">
        <f>SUM(CC4:CC51)</f>
        <v>232</v>
      </c>
      <c r="CD2" s="56" t="s">
        <v>20</v>
      </c>
      <c r="CE2" s="56"/>
      <c r="CF2" s="56"/>
      <c r="CG2" s="4">
        <f>SUM(CG4:CG51)</f>
        <v>282</v>
      </c>
      <c r="CH2" s="56" t="s">
        <v>21</v>
      </c>
      <c r="CI2" s="56"/>
      <c r="CJ2" s="56"/>
      <c r="CK2" s="4">
        <f>SUM(CK4:CK51)</f>
        <v>283</v>
      </c>
      <c r="CL2" s="56" t="s">
        <v>22</v>
      </c>
      <c r="CM2" s="56"/>
      <c r="CN2" s="56"/>
      <c r="CO2" s="4">
        <f>SUM(CO4:CO51)</f>
        <v>287</v>
      </c>
      <c r="CP2" s="56" t="s">
        <v>23</v>
      </c>
      <c r="CQ2" s="56"/>
      <c r="CR2" s="56"/>
      <c r="CS2" s="4">
        <f>SUM(CS4:CS51)</f>
        <v>271</v>
      </c>
      <c r="CT2" s="56" t="s">
        <v>24</v>
      </c>
      <c r="CU2" s="56"/>
      <c r="CV2" s="56"/>
      <c r="CW2" s="4">
        <f>SUM(CW4:CW51)</f>
        <v>280</v>
      </c>
      <c r="CX2" s="56" t="s">
        <v>25</v>
      </c>
      <c r="CY2" s="56"/>
      <c r="CZ2" s="56"/>
      <c r="DA2" s="4">
        <f>SUM(DA4:DA51)</f>
        <v>249</v>
      </c>
      <c r="DB2" s="56" t="s">
        <v>26</v>
      </c>
      <c r="DC2" s="56"/>
      <c r="DD2" s="56"/>
      <c r="DE2" s="4">
        <f>SUM(DE4:DE51)</f>
        <v>277</v>
      </c>
      <c r="DF2" s="56" t="s">
        <v>27</v>
      </c>
      <c r="DG2" s="56"/>
      <c r="DH2" s="56"/>
      <c r="DI2" s="4">
        <f>SUM(DI4:DI51)</f>
        <v>232</v>
      </c>
      <c r="DJ2" s="56" t="s">
        <v>28</v>
      </c>
      <c r="DK2" s="56"/>
      <c r="DL2" s="56"/>
      <c r="DM2" s="4">
        <f>SUM(DM4:DM51)</f>
        <v>239</v>
      </c>
      <c r="DN2" s="56" t="s">
        <v>29</v>
      </c>
      <c r="DO2" s="56"/>
      <c r="DP2" s="56"/>
      <c r="DQ2" s="4">
        <f>SUM(DQ4:DQ51)</f>
        <v>221</v>
      </c>
      <c r="DR2" s="56" t="s">
        <v>30</v>
      </c>
      <c r="DS2" s="56"/>
      <c r="DT2" s="56"/>
      <c r="DU2" s="4">
        <f>SUM(DU4:DU51)</f>
        <v>262</v>
      </c>
      <c r="DV2" s="55" t="s">
        <v>31</v>
      </c>
      <c r="DW2" s="56"/>
      <c r="DX2" s="56"/>
      <c r="DY2" s="4">
        <f>SUM(DY4:DY51)</f>
        <v>271</v>
      </c>
      <c r="DZ2" s="55" t="s">
        <v>32</v>
      </c>
      <c r="EA2" s="56"/>
      <c r="EB2" s="56"/>
      <c r="EC2" s="4">
        <f>SUM(EC4:EC51)</f>
        <v>308</v>
      </c>
      <c r="ED2" s="55" t="s">
        <v>33</v>
      </c>
      <c r="EE2" s="56"/>
      <c r="EF2" s="56"/>
      <c r="EG2" s="4">
        <f>SUM(EG4:EG51)</f>
        <v>256</v>
      </c>
      <c r="EH2" s="55" t="s">
        <v>34</v>
      </c>
      <c r="EI2" s="56"/>
      <c r="EJ2" s="56"/>
      <c r="EK2" s="4">
        <f>SUM(EK4:EK51)</f>
        <v>241</v>
      </c>
      <c r="EL2" s="55" t="s">
        <v>35</v>
      </c>
      <c r="EM2" s="56"/>
      <c r="EN2" s="56"/>
      <c r="EO2" s="4">
        <f>SUM(EO4:EO51)</f>
        <v>240</v>
      </c>
      <c r="EP2" s="55" t="s">
        <v>36</v>
      </c>
      <c r="EQ2" s="56"/>
      <c r="ER2" s="56"/>
      <c r="ES2" s="4">
        <f>SUM(ES4:ES51)</f>
        <v>244</v>
      </c>
      <c r="ET2" s="55" t="s">
        <v>37</v>
      </c>
      <c r="EU2" s="56"/>
      <c r="EV2" s="56"/>
      <c r="EW2" s="4">
        <f>SUM(EW4:EW51)</f>
        <v>237</v>
      </c>
      <c r="EX2" s="55" t="s">
        <v>38</v>
      </c>
      <c r="EY2" s="56"/>
      <c r="EZ2" s="56"/>
      <c r="FA2" s="4">
        <f>SUM(FA4:FA51)</f>
        <v>256</v>
      </c>
      <c r="FB2" s="55" t="s">
        <v>39</v>
      </c>
      <c r="FC2" s="56"/>
      <c r="FD2" s="56"/>
      <c r="FE2" s="4">
        <f>SUM(FE4:FE51)</f>
        <v>274</v>
      </c>
      <c r="FF2" s="55" t="s">
        <v>40</v>
      </c>
      <c r="FG2" s="56"/>
      <c r="FH2" s="56"/>
      <c r="FI2" s="4">
        <f>SUM(FI4:FI51)</f>
        <v>281</v>
      </c>
      <c r="FJ2" s="55" t="s">
        <v>41</v>
      </c>
      <c r="FK2" s="56"/>
      <c r="FL2" s="56"/>
      <c r="FM2" s="4">
        <f>SUM(FM4:FM51)</f>
        <v>321</v>
      </c>
      <c r="FN2" s="55" t="s">
        <v>42</v>
      </c>
      <c r="FO2" s="56"/>
      <c r="FP2" s="56"/>
      <c r="FQ2" s="4">
        <f>SUM(FQ4:FQ51)</f>
        <v>287</v>
      </c>
      <c r="FR2" s="55" t="s">
        <v>43</v>
      </c>
      <c r="FS2" s="56"/>
      <c r="FT2" s="56"/>
      <c r="FU2" s="4">
        <f>SUM(FU4:FU51)</f>
        <v>272</v>
      </c>
      <c r="FV2" s="55" t="s">
        <v>44</v>
      </c>
      <c r="FW2" s="56"/>
      <c r="FX2" s="56"/>
      <c r="FY2" s="4">
        <f>SUM(FY4:FY51)</f>
        <v>292</v>
      </c>
      <c r="FZ2" s="82" t="s">
        <v>126</v>
      </c>
      <c r="GA2" s="56"/>
      <c r="GB2" s="56"/>
      <c r="GC2" s="53">
        <f>SUM(GC4:GC51)</f>
        <v>287</v>
      </c>
    </row>
    <row r="3" spans="1:185" ht="15.75" customHeight="1" x14ac:dyDescent="0.2">
      <c r="B3" s="65"/>
      <c r="C3" s="66"/>
      <c r="D3" s="66"/>
      <c r="E3" s="67"/>
      <c r="F3" s="5" t="s">
        <v>45</v>
      </c>
      <c r="I3" s="6" t="s">
        <v>46</v>
      </c>
      <c r="J3" s="6" t="s">
        <v>47</v>
      </c>
      <c r="L3" s="74">
        <f ca="1">TODAY()</f>
        <v>43280</v>
      </c>
      <c r="M3" s="75"/>
      <c r="P3" s="58"/>
      <c r="R3" s="60" t="s">
        <v>48</v>
      </c>
      <c r="S3" s="61"/>
      <c r="T3" s="7" t="s">
        <v>49</v>
      </c>
      <c r="U3" s="7" t="s">
        <v>50</v>
      </c>
      <c r="V3" s="60" t="s">
        <v>48</v>
      </c>
      <c r="W3" s="61"/>
      <c r="X3" s="7" t="s">
        <v>49</v>
      </c>
      <c r="Y3" s="7" t="s">
        <v>50</v>
      </c>
      <c r="Z3" s="60" t="s">
        <v>48</v>
      </c>
      <c r="AA3" s="61"/>
      <c r="AB3" s="7" t="s">
        <v>49</v>
      </c>
      <c r="AC3" s="7" t="s">
        <v>50</v>
      </c>
      <c r="AD3" s="60" t="s">
        <v>48</v>
      </c>
      <c r="AE3" s="61"/>
      <c r="AF3" s="7" t="s">
        <v>49</v>
      </c>
      <c r="AG3" s="7" t="s">
        <v>50</v>
      </c>
      <c r="AH3" s="60" t="s">
        <v>48</v>
      </c>
      <c r="AI3" s="61"/>
      <c r="AJ3" s="7" t="s">
        <v>49</v>
      </c>
      <c r="AK3" s="7" t="s">
        <v>50</v>
      </c>
      <c r="AL3" s="60" t="s">
        <v>48</v>
      </c>
      <c r="AM3" s="61"/>
      <c r="AN3" s="7" t="s">
        <v>49</v>
      </c>
      <c r="AO3" s="7" t="s">
        <v>50</v>
      </c>
      <c r="AP3" s="60" t="s">
        <v>48</v>
      </c>
      <c r="AQ3" s="61"/>
      <c r="AR3" s="7" t="s">
        <v>49</v>
      </c>
      <c r="AS3" s="7" t="s">
        <v>50</v>
      </c>
      <c r="AT3" s="60" t="s">
        <v>48</v>
      </c>
      <c r="AU3" s="61"/>
      <c r="AV3" s="7" t="s">
        <v>49</v>
      </c>
      <c r="AW3" s="7" t="s">
        <v>50</v>
      </c>
      <c r="AX3" s="60" t="s">
        <v>48</v>
      </c>
      <c r="AY3" s="61"/>
      <c r="AZ3" s="7" t="s">
        <v>49</v>
      </c>
      <c r="BA3" s="7" t="s">
        <v>50</v>
      </c>
      <c r="BB3" s="60" t="s">
        <v>48</v>
      </c>
      <c r="BC3" s="61"/>
      <c r="BD3" s="7" t="s">
        <v>49</v>
      </c>
      <c r="BE3" s="7" t="s">
        <v>50</v>
      </c>
      <c r="BF3" s="60" t="s">
        <v>48</v>
      </c>
      <c r="BG3" s="61"/>
      <c r="BH3" s="7" t="s">
        <v>49</v>
      </c>
      <c r="BI3" s="7" t="s">
        <v>50</v>
      </c>
      <c r="BJ3" s="60" t="s">
        <v>48</v>
      </c>
      <c r="BK3" s="61"/>
      <c r="BL3" s="7" t="s">
        <v>49</v>
      </c>
      <c r="BM3" s="7" t="s">
        <v>50</v>
      </c>
      <c r="BN3" s="60" t="s">
        <v>48</v>
      </c>
      <c r="BO3" s="61"/>
      <c r="BP3" s="7" t="s">
        <v>49</v>
      </c>
      <c r="BQ3" s="7" t="s">
        <v>50</v>
      </c>
      <c r="BR3" s="60" t="s">
        <v>48</v>
      </c>
      <c r="BS3" s="61"/>
      <c r="BT3" s="7" t="s">
        <v>49</v>
      </c>
      <c r="BU3" s="7" t="s">
        <v>50</v>
      </c>
      <c r="BV3" s="60" t="s">
        <v>48</v>
      </c>
      <c r="BW3" s="61"/>
      <c r="BX3" s="7" t="s">
        <v>49</v>
      </c>
      <c r="BY3" s="7" t="s">
        <v>50</v>
      </c>
      <c r="BZ3" s="60" t="s">
        <v>48</v>
      </c>
      <c r="CA3" s="61"/>
      <c r="CB3" s="7" t="s">
        <v>49</v>
      </c>
      <c r="CC3" s="7" t="s">
        <v>50</v>
      </c>
      <c r="CD3" s="60" t="s">
        <v>48</v>
      </c>
      <c r="CE3" s="61"/>
      <c r="CF3" s="7" t="s">
        <v>49</v>
      </c>
      <c r="CG3" s="7" t="s">
        <v>50</v>
      </c>
      <c r="CH3" s="60" t="s">
        <v>48</v>
      </c>
      <c r="CI3" s="61"/>
      <c r="CJ3" s="7" t="s">
        <v>49</v>
      </c>
      <c r="CK3" s="7" t="s">
        <v>50</v>
      </c>
      <c r="CL3" s="60" t="s">
        <v>48</v>
      </c>
      <c r="CM3" s="61"/>
      <c r="CN3" s="7" t="s">
        <v>49</v>
      </c>
      <c r="CO3" s="7" t="s">
        <v>50</v>
      </c>
      <c r="CP3" s="60" t="s">
        <v>48</v>
      </c>
      <c r="CQ3" s="61"/>
      <c r="CR3" s="7" t="s">
        <v>49</v>
      </c>
      <c r="CS3" s="7" t="s">
        <v>50</v>
      </c>
      <c r="CT3" s="60" t="s">
        <v>48</v>
      </c>
      <c r="CU3" s="61"/>
      <c r="CV3" s="7" t="s">
        <v>49</v>
      </c>
      <c r="CW3" s="7" t="s">
        <v>50</v>
      </c>
      <c r="CX3" s="60" t="s">
        <v>48</v>
      </c>
      <c r="CY3" s="61"/>
      <c r="CZ3" s="7" t="s">
        <v>49</v>
      </c>
      <c r="DA3" s="7" t="s">
        <v>50</v>
      </c>
      <c r="DB3" s="60" t="s">
        <v>48</v>
      </c>
      <c r="DC3" s="61"/>
      <c r="DD3" s="7" t="s">
        <v>49</v>
      </c>
      <c r="DE3" s="7" t="s">
        <v>50</v>
      </c>
      <c r="DF3" s="60" t="s">
        <v>48</v>
      </c>
      <c r="DG3" s="61"/>
      <c r="DH3" s="7" t="s">
        <v>49</v>
      </c>
      <c r="DI3" s="7" t="s">
        <v>50</v>
      </c>
      <c r="DJ3" s="60" t="s">
        <v>48</v>
      </c>
      <c r="DK3" s="61"/>
      <c r="DL3" s="7" t="s">
        <v>49</v>
      </c>
      <c r="DM3" s="7" t="s">
        <v>50</v>
      </c>
      <c r="DN3" s="60" t="s">
        <v>48</v>
      </c>
      <c r="DO3" s="61"/>
      <c r="DP3" s="7" t="s">
        <v>49</v>
      </c>
      <c r="DQ3" s="7" t="s">
        <v>50</v>
      </c>
      <c r="DR3" s="60" t="s">
        <v>48</v>
      </c>
      <c r="DS3" s="61"/>
      <c r="DT3" s="7" t="s">
        <v>49</v>
      </c>
      <c r="DU3" s="7" t="s">
        <v>50</v>
      </c>
      <c r="DV3" s="60" t="s">
        <v>48</v>
      </c>
      <c r="DW3" s="61"/>
      <c r="DX3" s="7" t="s">
        <v>49</v>
      </c>
      <c r="DY3" s="7" t="s">
        <v>50</v>
      </c>
      <c r="DZ3" s="60" t="s">
        <v>48</v>
      </c>
      <c r="EA3" s="61"/>
      <c r="EB3" s="7" t="s">
        <v>49</v>
      </c>
      <c r="EC3" s="7" t="s">
        <v>50</v>
      </c>
      <c r="ED3" s="60" t="s">
        <v>48</v>
      </c>
      <c r="EE3" s="61"/>
      <c r="EF3" s="7" t="s">
        <v>49</v>
      </c>
      <c r="EG3" s="7" t="s">
        <v>50</v>
      </c>
      <c r="EH3" s="60" t="s">
        <v>48</v>
      </c>
      <c r="EI3" s="61"/>
      <c r="EJ3" s="7" t="s">
        <v>49</v>
      </c>
      <c r="EK3" s="7" t="s">
        <v>50</v>
      </c>
      <c r="EL3" s="60" t="s">
        <v>48</v>
      </c>
      <c r="EM3" s="61"/>
      <c r="EN3" s="7" t="s">
        <v>49</v>
      </c>
      <c r="EO3" s="7" t="s">
        <v>50</v>
      </c>
      <c r="EP3" s="60" t="s">
        <v>48</v>
      </c>
      <c r="EQ3" s="61"/>
      <c r="ER3" s="7" t="s">
        <v>49</v>
      </c>
      <c r="ES3" s="7" t="s">
        <v>50</v>
      </c>
      <c r="ET3" s="60" t="s">
        <v>48</v>
      </c>
      <c r="EU3" s="61"/>
      <c r="EV3" s="7" t="s">
        <v>49</v>
      </c>
      <c r="EW3" s="7" t="s">
        <v>50</v>
      </c>
      <c r="EX3" s="60" t="s">
        <v>48</v>
      </c>
      <c r="EY3" s="61"/>
      <c r="EZ3" s="7" t="s">
        <v>49</v>
      </c>
      <c r="FA3" s="7" t="s">
        <v>50</v>
      </c>
      <c r="FB3" s="60" t="s">
        <v>48</v>
      </c>
      <c r="FC3" s="61"/>
      <c r="FD3" s="7" t="s">
        <v>49</v>
      </c>
      <c r="FE3" s="7" t="s">
        <v>50</v>
      </c>
      <c r="FF3" s="60" t="s">
        <v>48</v>
      </c>
      <c r="FG3" s="61"/>
      <c r="FH3" s="7" t="s">
        <v>49</v>
      </c>
      <c r="FI3" s="7" t="s">
        <v>50</v>
      </c>
      <c r="FJ3" s="60" t="s">
        <v>48</v>
      </c>
      <c r="FK3" s="61"/>
      <c r="FL3" s="7" t="s">
        <v>49</v>
      </c>
      <c r="FM3" s="7" t="s">
        <v>50</v>
      </c>
      <c r="FN3" s="72" t="s">
        <v>48</v>
      </c>
      <c r="FO3" s="73"/>
      <c r="FP3" s="8" t="s">
        <v>49</v>
      </c>
      <c r="FQ3" s="9" t="s">
        <v>50</v>
      </c>
      <c r="FR3" s="72" t="s">
        <v>48</v>
      </c>
      <c r="FS3" s="73"/>
      <c r="FT3" s="8" t="s">
        <v>49</v>
      </c>
      <c r="FU3" s="9" t="s">
        <v>50</v>
      </c>
      <c r="FV3" s="72" t="s">
        <v>48</v>
      </c>
      <c r="FW3" s="73"/>
      <c r="FX3" s="8" t="s">
        <v>49</v>
      </c>
      <c r="FY3" s="9" t="s">
        <v>50</v>
      </c>
      <c r="FZ3" s="72" t="s">
        <v>48</v>
      </c>
      <c r="GA3" s="73"/>
      <c r="GB3" s="52" t="s">
        <v>49</v>
      </c>
      <c r="GC3" s="9" t="s">
        <v>50</v>
      </c>
    </row>
    <row r="4" spans="1:185" ht="15.75" customHeight="1" x14ac:dyDescent="0.2">
      <c r="A4" s="1">
        <v>1</v>
      </c>
      <c r="B4" s="10" t="s">
        <v>51</v>
      </c>
      <c r="C4" s="11">
        <v>0</v>
      </c>
      <c r="D4" s="12">
        <v>5</v>
      </c>
      <c r="E4" s="13" t="s">
        <v>52</v>
      </c>
      <c r="F4" s="1" t="str">
        <f>IF(C4&gt;D4,$B4,IF(D4&gt;C4,$E4,"Empate"))</f>
        <v>Rússia</v>
      </c>
      <c r="I4" s="14" t="str">
        <f>R2</f>
        <v>HIRLENE GALBINE</v>
      </c>
      <c r="J4" s="14">
        <f>U2</f>
        <v>281</v>
      </c>
      <c r="L4" s="78" t="str">
        <f>CONCATENATE(L1,M1,N1)</f>
        <v>Pontuação depois de 48 jogos</v>
      </c>
      <c r="M4" s="79"/>
      <c r="P4" s="58"/>
      <c r="R4" s="15">
        <v>2</v>
      </c>
      <c r="S4" s="16">
        <v>0</v>
      </c>
      <c r="T4" s="16" t="str">
        <f t="shared" ref="T4:T51" si="0">IF(R4&gt;S4,$B4,IF(S4&gt;R4,$E4,"Empate"))</f>
        <v>Arábia Saudita</v>
      </c>
      <c r="U4" s="17">
        <f>IF($A4&gt;$A$2,0,IF(T4=$F4,6,0)+IF($C4=R4,2,0)+IF($D4=S4,2,0))+IF((IF($A4&gt;$A$2,0,IF(T4=$F4,6,0)+IF($C4=R4,2,0)+IF($D4=S4,2,0)))=10,3,0)</f>
        <v>0</v>
      </c>
      <c r="V4" s="16">
        <v>3</v>
      </c>
      <c r="W4" s="16">
        <v>4</v>
      </c>
      <c r="X4" s="16" t="str">
        <f t="shared" ref="X4:X51" si="1">IF(V4&gt;W4,$B4,IF(W4&gt;V4,$E4,"Empate"))</f>
        <v>Rússia</v>
      </c>
      <c r="Y4" s="17">
        <f>IF($A4&gt;$A$2,0,IF(X4=$F4,6,0)+IF($C4=V4,2,0)+IF($D4=W4,2,0))+IF((IF($A4&gt;$A$2,0,IF(X4=$F4,6,0)+IF($C4=V4,2,0)+IF($D4=W4,2,0)))=10,3,0)</f>
        <v>6</v>
      </c>
      <c r="Z4" s="15">
        <v>1</v>
      </c>
      <c r="AA4" s="16">
        <v>2</v>
      </c>
      <c r="AB4" s="16" t="str">
        <f t="shared" ref="AB4:AB51" si="2">IF(Z4&gt;AA4,$B4,IF(AA4&gt;Z4,$E4,"Empate"))</f>
        <v>Rússia</v>
      </c>
      <c r="AC4" s="17">
        <f>IF($A4&gt;$A$2,0,IF(AB4=$F4,6,0)+IF($C4=Z4,2,0)+IF($D4=AA4,2,0))+IF((IF($A4&gt;$A$2,0,IF(AB4=$F4,6,0)+IF($C4=Z4,2,0)+IF($D4=AA4,2,0)))=10,3,0)</f>
        <v>6</v>
      </c>
      <c r="AD4" s="15">
        <v>1</v>
      </c>
      <c r="AE4" s="16">
        <v>2</v>
      </c>
      <c r="AF4" s="16" t="str">
        <f t="shared" ref="AF4:AF51" si="3">IF(AD4&gt;AE4,$B4,IF(AE4&gt;AD4,$E4,"Empate"))</f>
        <v>Rússia</v>
      </c>
      <c r="AG4" s="17">
        <f>IF($A4&gt;$A$2,0,IF(AF4=$F4,6,0)+IF($C4=AD4,2,0)+IF($D4=AE4,2,0))+IF((IF($A4&gt;$A$2,0,IF(AF4=$F4,6,0)+IF($C4=AD4,2,0)+IF($D4=AE4,2,0)))=10,3,0)</f>
        <v>6</v>
      </c>
      <c r="AH4" s="15">
        <v>0</v>
      </c>
      <c r="AI4" s="16">
        <v>2</v>
      </c>
      <c r="AJ4" s="16" t="str">
        <f t="shared" ref="AJ4:AJ51" si="4">IF(AH4&gt;AI4,$B4,IF(AI4&gt;AH4,$E4,"Empate"))</f>
        <v>Rússia</v>
      </c>
      <c r="AK4" s="17">
        <f>IF($A4&gt;$A$2,0,IF(AJ4=$F4,6,0)+IF($C4=AH4,2,0)+IF($D4=AI4,2,0))+IF((IF($A4&gt;$A$2,0,IF(AJ4=$F4,6,0)+IF($C4=AH4,2,0)+IF($D4=AI4,2,0)))=10,3,0)</f>
        <v>8</v>
      </c>
      <c r="AL4" s="15">
        <v>1</v>
      </c>
      <c r="AM4" s="16">
        <v>2</v>
      </c>
      <c r="AN4" s="16" t="str">
        <f t="shared" ref="AN4:AN51" si="5">IF(AL4&gt;AM4,$B4,IF(AM4&gt;AL4,$E4,"Empate"))</f>
        <v>Rússia</v>
      </c>
      <c r="AO4" s="17">
        <f>IF($A4&gt;$A$2,0,IF(AN4=$F4,6,0)+IF($C4=AL4,2,0)+IF($D4=AM4,2,0))+IF((IF($A4&gt;$A$2,0,IF(AN4=$F4,6,0)+IF($C4=AL4,2,0)+IF($D4=AM4,2,0)))=10,3,0)</f>
        <v>6</v>
      </c>
      <c r="AP4" s="15">
        <v>0</v>
      </c>
      <c r="AQ4" s="16">
        <v>1</v>
      </c>
      <c r="AR4" s="16" t="str">
        <f t="shared" ref="AR4:AR51" si="6">IF(AP4&gt;AQ4,$B4,IF(AQ4&gt;AP4,$E4,"Empate"))</f>
        <v>Rússia</v>
      </c>
      <c r="AS4" s="17">
        <f>IF($A4&gt;$A$2,0,IF(AR4=$F4,6,0)+IF($C4=AP4,2,0)+IF($D4=AQ4,2,0))+IF((IF($A4&gt;$A$2,0,IF(AR4=$F4,6,0)+IF($C4=AP4,2,0)+IF($D4=AQ4,2,0)))=10,3,0)</f>
        <v>8</v>
      </c>
      <c r="AT4" s="15">
        <v>1</v>
      </c>
      <c r="AU4" s="16">
        <v>1</v>
      </c>
      <c r="AV4" s="16" t="str">
        <f t="shared" ref="AV4:AV51" si="7">IF(AT4&gt;AU4,$B4,IF(AU4&gt;AT4,$E4,"Empate"))</f>
        <v>Empate</v>
      </c>
      <c r="AW4" s="17">
        <f>IF($A4&gt;$A$2,0,IF(AV4=$F4,6,0)+IF($C4=AT4,2,0)+IF($D4=AU4,2,0))+IF((IF($A4&gt;$A$2,0,IF(AV4=$F4,6,0)+IF($C4=AT4,2,0)+IF($D4=AU4,2,0)))=10,3,0)</f>
        <v>0</v>
      </c>
      <c r="AX4" s="15">
        <v>0</v>
      </c>
      <c r="AY4" s="16">
        <v>2</v>
      </c>
      <c r="AZ4" s="16" t="str">
        <f t="shared" ref="AZ4:AZ51" si="8">IF(AX4&gt;AY4,$B4,IF(AY4&gt;AX4,$E4,"Empate"))</f>
        <v>Rússia</v>
      </c>
      <c r="BA4" s="17">
        <f>IF($A4&gt;$A$2,0,IF(AZ4=$F4,6,0)+IF($C4=AX4,2,0)+IF($D4=AY4,2,0))+IF((IF($A4&gt;$A$2,0,IF(AZ4=$F4,6,0)+IF($C4=AX4,2,0)+IF($D4=AY4,2,0)))=10,3,0)</f>
        <v>8</v>
      </c>
      <c r="BB4" s="15">
        <v>1</v>
      </c>
      <c r="BC4" s="16">
        <v>1</v>
      </c>
      <c r="BD4" s="16" t="str">
        <f t="shared" ref="BD4:BD51" si="9">IF(BB4&gt;BC4,$B4,IF(BC4&gt;BB4,$E4,"Empate"))</f>
        <v>Empate</v>
      </c>
      <c r="BE4" s="17">
        <f>IF($A4&gt;$A$2,0,IF(BD4=$F4,6,0)+IF($C4=BB4,2,0)+IF($D4=BC4,2,0))+IF((IF($A4&gt;$A$2,0,IF(BD4=$F4,6,0)+IF($C4=BB4,2,0)+IF($D4=BC4,2,0)))=10,3,0)</f>
        <v>0</v>
      </c>
      <c r="BF4" s="15">
        <v>0</v>
      </c>
      <c r="BG4" s="16">
        <v>2</v>
      </c>
      <c r="BH4" s="16" t="str">
        <f t="shared" ref="BH4:BH51" si="10">IF(BF4&gt;BG4,$B4,IF(BG4&gt;BF4,$E4,"Empate"))</f>
        <v>Rússia</v>
      </c>
      <c r="BI4" s="17">
        <f>IF($A4&gt;$A$2,0,IF(BH4=$F4,6,0)+IF($C4=BF4,2,0)+IF($D4=BG4,2,0))+IF((IF($A4&gt;$A$2,0,IF(BH4=$F4,6,0)+IF($C4=BF4,2,0)+IF($D4=BG4,2,0)))=10,3,0)</f>
        <v>8</v>
      </c>
      <c r="BJ4" s="15">
        <v>1</v>
      </c>
      <c r="BK4" s="16">
        <v>2</v>
      </c>
      <c r="BL4" s="16" t="str">
        <f t="shared" ref="BL4:BL51" si="11">IF(BJ4&gt;BK4,$B4,IF(BK4&gt;BJ4,$E4,"Empate"))</f>
        <v>Rússia</v>
      </c>
      <c r="BM4" s="17">
        <f>IF($A4&gt;$A$2,0,IF(BL4=$F4,6,0)+IF($C4=BJ4,2,0)+IF($D4=BK4,2,0))+IF((IF($A4&gt;$A$2,0,IF(BL4=$F4,6,0)+IF($C4=BJ4,2,0)+IF($D4=BK4,2,0)))=10,3,0)</f>
        <v>6</v>
      </c>
      <c r="BN4" s="15">
        <v>0</v>
      </c>
      <c r="BO4" s="16">
        <v>2</v>
      </c>
      <c r="BP4" s="16" t="str">
        <f t="shared" ref="BP4:BP51" si="12">IF(BN4&gt;BO4,$B4,IF(BO4&gt;BN4,$E4,"Empate"))</f>
        <v>Rússia</v>
      </c>
      <c r="BQ4" s="17">
        <f>IF($A4&gt;$A$2,0,IF(BP4=$F4,6,0)+IF($C4=BN4,2,0)+IF($D4=BO4,2,0))+IF((IF($A4&gt;$A$2,0,IF(BP4=$F4,6,0)+IF($C4=BN4,2,0)+IF($D4=BO4,2,0)))=10,3,0)</f>
        <v>8</v>
      </c>
      <c r="BR4" s="15">
        <v>0</v>
      </c>
      <c r="BS4" s="16">
        <v>2</v>
      </c>
      <c r="BT4" s="16" t="str">
        <f t="shared" ref="BT4:BT51" si="13">IF(BR4&gt;BS4,$B4,IF(BS4&gt;BR4,$E4,"Empate"))</f>
        <v>Rússia</v>
      </c>
      <c r="BU4" s="17">
        <f>IF($A4&gt;$A$2,0,IF(BT4=$F4,6,0)+IF($C4=BR4,2,0)+IF($D4=BS4,2,0))+IF((IF($A4&gt;$A$2,0,IF(BT4=$F4,6,0)+IF($C4=BR4,2,0)+IF($D4=BS4,2,0)))=10,3,0)</f>
        <v>8</v>
      </c>
      <c r="BV4" s="15">
        <v>1</v>
      </c>
      <c r="BW4" s="16">
        <v>3</v>
      </c>
      <c r="BX4" s="16" t="str">
        <f t="shared" ref="BX4:BX51" si="14">IF(BV4&gt;BW4,$B4,IF(BW4&gt;BV4,$E4,"Empate"))</f>
        <v>Rússia</v>
      </c>
      <c r="BY4" s="17">
        <f>IF($A4&gt;$A$2,0,IF(BX4=$F4,6,0)+IF($C4=BV4,2,0)+IF($D4=BW4,2,0))+IF((IF($A4&gt;$A$2,0,IF(BX4=$F4,6,0)+IF($C4=BV4,2,0)+IF($D4=BW4,2,0)))=10,3,0)</f>
        <v>6</v>
      </c>
      <c r="BZ4" s="15">
        <v>0</v>
      </c>
      <c r="CA4" s="16">
        <v>1</v>
      </c>
      <c r="CB4" s="16" t="str">
        <f t="shared" ref="CB4:CB51" si="15">IF(BZ4&gt;CA4,$B4,IF(CA4&gt;BZ4,$E4,"Empate"))</f>
        <v>Rússia</v>
      </c>
      <c r="CC4" s="17">
        <f>IF($A4&gt;$A$2,0,IF(CB4=$F4,6,0)+IF($C4=BZ4,2,0)+IF($D4=CA4,2,0))+IF((IF($A4&gt;$A$2,0,IF(CB4=$F4,6,0)+IF($C4=BZ4,2,0)+IF($D4=CA4,2,0)))=10,3,0)</f>
        <v>8</v>
      </c>
      <c r="CD4" s="15">
        <v>0</v>
      </c>
      <c r="CE4" s="16">
        <v>2</v>
      </c>
      <c r="CF4" s="16" t="str">
        <f t="shared" ref="CF4:CF51" si="16">IF(CD4&gt;CE4,$B4,IF(CE4&gt;CD4,$E4,"Empate"))</f>
        <v>Rússia</v>
      </c>
      <c r="CG4" s="17">
        <f>IF($A4&gt;$A$2,0,IF(CF4=$F4,6,0)+IF($C4=CD4,2,0)+IF($D4=CE4,2,0))+IF((IF($A4&gt;$A$2,0,IF(CF4=$F4,6,0)+IF($C4=CD4,2,0)+IF($D4=CE4,2,0)))=10,3,0)</f>
        <v>8</v>
      </c>
      <c r="CH4" s="15">
        <v>0</v>
      </c>
      <c r="CI4" s="16">
        <v>1</v>
      </c>
      <c r="CJ4" s="16" t="str">
        <f t="shared" ref="CJ4:CJ51" si="17">IF(CH4&gt;CI4,$B4,IF(CI4&gt;CH4,$E4,"Empate"))</f>
        <v>Rússia</v>
      </c>
      <c r="CK4" s="17">
        <f>IF($A4&gt;$A$2,0,IF(CJ4=$F4,6,0)+IF($C4=CH4,2,0)+IF($D4=CI4,2,0))+IF((IF($A4&gt;$A$2,0,IF(CJ4=$F4,6,0)+IF($C4=CH4,2,0)+IF($D4=CI4,2,0)))=10,3,0)</f>
        <v>8</v>
      </c>
      <c r="CL4" s="15">
        <v>0</v>
      </c>
      <c r="CM4" s="16">
        <v>1</v>
      </c>
      <c r="CN4" s="16" t="str">
        <f t="shared" ref="CN4:CN51" si="18">IF(CL4&gt;CM4,$B4,IF(CM4&gt;CL4,$E4,"Empate"))</f>
        <v>Rússia</v>
      </c>
      <c r="CO4" s="17">
        <f>IF($A4&gt;$A$2,0,IF(CN4=$F4,6,0)+IF($C4=CL4,2,0)+IF($D4=CM4,2,0))+IF((IF($A4&gt;$A$2,0,IF(CN4=$F4,6,0)+IF($C4=CL4,2,0)+IF($D4=CM4,2,0)))=10,3,0)</f>
        <v>8</v>
      </c>
      <c r="CP4" s="15">
        <v>0</v>
      </c>
      <c r="CQ4" s="16">
        <v>2</v>
      </c>
      <c r="CR4" s="16" t="str">
        <f t="shared" ref="CR4:CR51" si="19">IF(CP4&gt;CQ4,$B4,IF(CQ4&gt;CP4,$E4,"Empate"))</f>
        <v>Rússia</v>
      </c>
      <c r="CS4" s="17">
        <f>IF($A4&gt;$A$2,0,IF(CR4=$F4,6,0)+IF($C4=CP4,2,0)+IF($D4=CQ4,2,0))+IF((IF($A4&gt;$A$2,0,IF(CR4=$F4,6,0)+IF($C4=CP4,2,0)+IF($D4=CQ4,2,0)))=10,3,0)</f>
        <v>8</v>
      </c>
      <c r="CT4" s="15">
        <v>1</v>
      </c>
      <c r="CU4" s="16">
        <v>2</v>
      </c>
      <c r="CV4" s="16" t="str">
        <f t="shared" ref="CV4:CV51" si="20">IF(CT4&gt;CU4,$B4,IF(CU4&gt;CT4,$E4,"Empate"))</f>
        <v>Rússia</v>
      </c>
      <c r="CW4" s="17">
        <f>IF($A4&gt;$A$2,0,IF(CV4=$F4,6,0)+IF($C4=CT4,2,0)+IF($D4=CU4,2,0))+IF((IF($A4&gt;$A$2,0,IF(CV4=$F4,6,0)+IF($C4=CT4,2,0)+IF($D4=CU4,2,0)))=10,3,0)</f>
        <v>6</v>
      </c>
      <c r="CX4" s="15">
        <v>0</v>
      </c>
      <c r="CY4" s="16">
        <v>2</v>
      </c>
      <c r="CZ4" s="16" t="str">
        <f t="shared" ref="CZ4:CZ51" si="21">IF(CX4&gt;CY4,$B4,IF(CY4&gt;CX4,$E4,"Empate"))</f>
        <v>Rússia</v>
      </c>
      <c r="DA4" s="17">
        <f>IF($A4&gt;$A$2,0,IF(CZ4=$F4,6,0)+IF($C4=CX4,2,0)+IF($D4=CY4,2,0))+IF((IF($A4&gt;$A$2,0,IF(CZ4=$F4,6,0)+IF($C4=CX4,2,0)+IF($D4=CY4,2,0)))=10,3,0)</f>
        <v>8</v>
      </c>
      <c r="DB4" s="15">
        <v>0</v>
      </c>
      <c r="DC4" s="16">
        <v>2</v>
      </c>
      <c r="DD4" s="16" t="str">
        <f t="shared" ref="DD4:DD51" si="22">IF(DB4&gt;DC4,$B4,IF(DC4&gt;DB4,$E4,"Empate"))</f>
        <v>Rússia</v>
      </c>
      <c r="DE4" s="17">
        <f>IF($A4&gt;$A$2,0,IF(DD4=$F4,6,0)+IF($C4=DB4,2,0)+IF($D4=DC4,2,0))+IF((IF($A4&gt;$A$2,0,IF(DD4=$F4,6,0)+IF($C4=DB4,2,0)+IF($D4=DC4,2,0)))=10,3,0)</f>
        <v>8</v>
      </c>
      <c r="DF4" s="15">
        <v>0</v>
      </c>
      <c r="DG4" s="16">
        <v>2</v>
      </c>
      <c r="DH4" s="16" t="str">
        <f t="shared" ref="DH4:DH51" si="23">IF(DF4&gt;DG4,$B4,IF(DG4&gt;DF4,$E4,"Empate"))</f>
        <v>Rússia</v>
      </c>
      <c r="DI4" s="17">
        <f>IF($A4&gt;$A$2,0,IF(DH4=$F4,6,0)+IF($C4=DF4,2,0)+IF($D4=DG4,2,0))+IF((IF($A4&gt;$A$2,0,IF(DH4=$F4,6,0)+IF($C4=DF4,2,0)+IF($D4=DG4,2,0)))=10,3,0)</f>
        <v>8</v>
      </c>
      <c r="DJ4" s="15">
        <v>2</v>
      </c>
      <c r="DK4" s="16">
        <v>1</v>
      </c>
      <c r="DL4" s="16" t="str">
        <f t="shared" ref="DL4:DL51" si="24">IF(DJ4&gt;DK4,$B4,IF(DK4&gt;DJ4,$E4,"Empate"))</f>
        <v>Arábia Saudita</v>
      </c>
      <c r="DM4" s="17">
        <f>IF($A4&gt;$A$2,0,IF(DL4=$F4,6,0)+IF($C4=DJ4,2,0)+IF($D4=DK4,2,0))+IF((IF($A4&gt;$A$2,0,IF(DL4=$F4,6,0)+IF($C4=DJ4,2,0)+IF($D4=DK4,2,0)))=10,3,0)</f>
        <v>0</v>
      </c>
      <c r="DN4" s="15">
        <v>0</v>
      </c>
      <c r="DO4" s="16">
        <v>1</v>
      </c>
      <c r="DP4" s="16" t="str">
        <f t="shared" ref="DP4:DP51" si="25">IF(DN4&gt;DO4,$B4,IF(DO4&gt;DN4,$E4,"Empate"))</f>
        <v>Rússia</v>
      </c>
      <c r="DQ4" s="17">
        <f>IF($A4&gt;$A$2,0,IF(DP4=$F4,6,0)+IF($C4=DN4,2,0)+IF($D4=DO4,2,0))+IF((IF($A4&gt;$A$2,0,IF(DP4=$F4,6,0)+IF($C4=DN4,2,0)+IF($D4=DO4,2,0)))=10,3,0)</f>
        <v>8</v>
      </c>
      <c r="DR4" s="15">
        <v>0</v>
      </c>
      <c r="DS4" s="16">
        <v>2</v>
      </c>
      <c r="DT4" s="16" t="str">
        <f t="shared" ref="DT4:DT51" si="26">IF(DR4&gt;DS4,$B4,IF(DS4&gt;DR4,$E4,"Empate"))</f>
        <v>Rússia</v>
      </c>
      <c r="DU4" s="17">
        <f>IF($A4&gt;$A$2,0,IF(DT4=$F4,6,0)+IF($C4=DR4,2,0)+IF($D4=DS4,2,0))+IF((IF($A4&gt;$A$2,0,IF(DT4=$F4,6,0)+IF($C4=DR4,2,0)+IF($D4=DS4,2,0)))=10,3,0)</f>
        <v>8</v>
      </c>
      <c r="DV4" s="15">
        <v>0</v>
      </c>
      <c r="DW4" s="16">
        <v>1</v>
      </c>
      <c r="DX4" s="16" t="str">
        <f t="shared" ref="DX4:DX51" si="27">IF(DV4&gt;DW4,$B4,IF(DW4&gt;DV4,$E4,"Empate"))</f>
        <v>Rússia</v>
      </c>
      <c r="DY4" s="17">
        <f>IF($A4&gt;$A$2,0,IF(DX4=$F4,6,0)+IF($C4=DV4,2,0)+IF($D4=DW4,2,0))+IF((IF($A4&gt;$A$2,0,IF(DX4=$F4,6,0)+IF($C4=DV4,2,0)+IF($D4=DW4,2,0)))=10,3,0)</f>
        <v>8</v>
      </c>
      <c r="DZ4" s="15">
        <v>1</v>
      </c>
      <c r="EA4" s="16">
        <v>2</v>
      </c>
      <c r="EB4" s="16" t="str">
        <f t="shared" ref="EB4:EB51" si="28">IF(DZ4&gt;EA4,$B4,IF(EA4&gt;DZ4,$E4,"Empate"))</f>
        <v>Rússia</v>
      </c>
      <c r="EC4" s="17">
        <f>IF($A4&gt;$A$2,0,IF(EB4=$F4,6,0)+IF($C4=DZ4,2,0)+IF($D4=EA4,2,0))+IF((IF($A4&gt;$A$2,0,IF(EB4=$F4,6,0)+IF($C4=DZ4,2,0)+IF($D4=EA4,2,0)))=10,3,0)</f>
        <v>6</v>
      </c>
      <c r="ED4" s="15">
        <v>1</v>
      </c>
      <c r="EE4" s="16">
        <v>2</v>
      </c>
      <c r="EF4" s="16" t="str">
        <f t="shared" ref="EF4:EF51" si="29">IF(ED4&gt;EE4,$B4,IF(EE4&gt;ED4,$E4,"Empate"))</f>
        <v>Rússia</v>
      </c>
      <c r="EG4" s="17">
        <f>IF($A4&gt;$A$2,0,IF(EF4=$F4,6,0)+IF($C4=ED4,2,0)+IF($D4=EE4,2,0))+IF((IF($A4&gt;$A$2,0,IF(EF4=$F4,6,0)+IF($C4=ED4,2,0)+IF($D4=EE4,2,0)))=10,3,0)</f>
        <v>6</v>
      </c>
      <c r="EH4" s="15">
        <v>0</v>
      </c>
      <c r="EI4" s="16">
        <v>2</v>
      </c>
      <c r="EJ4" s="16" t="str">
        <f t="shared" ref="EJ4:EJ51" si="30">IF(EH4&gt;EI4,$B4,IF(EI4&gt;EH4,$E4,"Empate"))</f>
        <v>Rússia</v>
      </c>
      <c r="EK4" s="17">
        <f>IF($A4&gt;$A$2,0,IF(EJ4=$F4,6,0)+IF($C4=EH4,2,0)+IF($D4=EI4,2,0))+IF((IF($A4&gt;$A$2,0,IF(EJ4=$F4,6,0)+IF($C4=EH4,2,0)+IF($D4=EI4,2,0)))=10,3,0)</f>
        <v>8</v>
      </c>
      <c r="EL4" s="15">
        <v>1</v>
      </c>
      <c r="EM4" s="16">
        <v>2</v>
      </c>
      <c r="EN4" s="16" t="str">
        <f t="shared" ref="EN4:EN51" si="31">IF(EL4&gt;EM4,$B4,IF(EM4&gt;EL4,$E4,"Empate"))</f>
        <v>Rússia</v>
      </c>
      <c r="EO4" s="17">
        <f>IF($A4&gt;$A$2,0,IF(EN4=$F4,6,0)+IF($C4=EL4,2,0)+IF($D4=EM4,2,0))+IF((IF($A4&gt;$A$2,0,IF(EN4=$F4,6,0)+IF($C4=EL4,2,0)+IF($D4=EM4,2,0)))=10,3,0)</f>
        <v>6</v>
      </c>
      <c r="EP4" s="15">
        <v>1</v>
      </c>
      <c r="EQ4" s="16">
        <v>2</v>
      </c>
      <c r="ER4" s="16" t="str">
        <f t="shared" ref="ER4:ER51" si="32">IF(EP4&gt;EQ4,$B4,IF(EQ4&gt;EP4,$E4,"Empate"))</f>
        <v>Rússia</v>
      </c>
      <c r="ES4" s="17">
        <f>IF($A4&gt;$A$2,0,IF(ER4=$F4,6,0)+IF($C4=EP4,2,0)+IF($D4=EQ4,2,0))+IF((IF($A4&gt;$A$2,0,IF(ER4=$F4,6,0)+IF($C4=EP4,2,0)+IF($D4=EQ4,2,0)))=10,3,0)</f>
        <v>6</v>
      </c>
      <c r="ET4" s="15">
        <v>1</v>
      </c>
      <c r="EU4" s="16">
        <v>3</v>
      </c>
      <c r="EV4" s="16" t="str">
        <f t="shared" ref="EV4:EV51" si="33">IF(ET4&gt;EU4,$B4,IF(EU4&gt;ET4,$E4,"Empate"))</f>
        <v>Rússia</v>
      </c>
      <c r="EW4" s="17">
        <f>IF($A4&gt;$A$2,0,IF(EV4=$F4,6,0)+IF($C4=ET4,2,0)+IF($D4=EU4,2,0))+IF((IF($A4&gt;$A$2,0,IF(EV4=$F4,6,0)+IF($C4=ET4,2,0)+IF($D4=EU4,2,0)))=10,3,0)</f>
        <v>6</v>
      </c>
      <c r="EX4" s="15">
        <v>2</v>
      </c>
      <c r="EY4" s="16">
        <v>1</v>
      </c>
      <c r="EZ4" s="16" t="str">
        <f t="shared" ref="EZ4:EZ51" si="34">IF(EX4&gt;EY4,$B4,IF(EY4&gt;EX4,$E4,"Empate"))</f>
        <v>Arábia Saudita</v>
      </c>
      <c r="FA4" s="17">
        <f>IF($A4&gt;$A$2,0,IF(EZ4=$F4,6,0)+IF($C4=EX4,2,0)+IF($D4=EY4,2,0))+IF((IF($A4&gt;$A$2,0,IF(EZ4=$F4,6,0)+IF($C4=EX4,2,0)+IF($D4=EY4,2,0)))=10,3,0)</f>
        <v>0</v>
      </c>
      <c r="FB4" s="15">
        <v>0</v>
      </c>
      <c r="FC4" s="16">
        <v>2</v>
      </c>
      <c r="FD4" s="16" t="str">
        <f t="shared" ref="FD4:FD51" si="35">IF(FB4&gt;FC4,$B4,IF(FC4&gt;FB4,$E4,"Empate"))</f>
        <v>Rússia</v>
      </c>
      <c r="FE4" s="17">
        <f>IF($A4&gt;$A$2,0,IF(FD4=$F4,6,0)+IF($C4=FB4,2,0)+IF($D4=FC4,2,0))+IF((IF($A4&gt;$A$2,0,IF(FD4=$F4,6,0)+IF($C4=FB4,2,0)+IF($D4=FC4,2,0)))=10,3,0)</f>
        <v>8</v>
      </c>
      <c r="FF4" s="15">
        <v>0</v>
      </c>
      <c r="FG4" s="16">
        <v>2</v>
      </c>
      <c r="FH4" s="16" t="str">
        <f t="shared" ref="FH4:FH51" si="36">IF(FF4&gt;FG4,$B4,IF(FG4&gt;FF4,$E4,"Empate"))</f>
        <v>Rússia</v>
      </c>
      <c r="FI4" s="17">
        <f>IF($A4&gt;$A$2,0,IF(FH4=$F4,6,0)+IF($C4=FF4,2,0)+IF($D4=FG4,2,0))+IF((IF($A4&gt;$A$2,0,IF(FH4=$F4,6,0)+IF($C4=FF4,2,0)+IF($D4=FG4,2,0)))=10,3,0)</f>
        <v>8</v>
      </c>
      <c r="FJ4" s="15">
        <v>0</v>
      </c>
      <c r="FK4" s="16">
        <v>1</v>
      </c>
      <c r="FL4" s="16" t="str">
        <f t="shared" ref="FL4:FL51" si="37">IF(FJ4&gt;FK4,$B4,IF(FK4&gt;FJ4,$E4,"Empate"))</f>
        <v>Rússia</v>
      </c>
      <c r="FM4" s="17">
        <f>IF($A4&gt;$A$2,0,IF(FL4=$F4,6,0)+IF($C4=FJ4,2,0)+IF($D4=FK4,2,0))+IF((IF($A4&gt;$A$2,0,IF(FL4=$F4,6,0)+IF($C4=FJ4,2,0)+IF($D4=FK4,2,0)))=10,3,0)</f>
        <v>8</v>
      </c>
      <c r="FN4" s="15">
        <v>1</v>
      </c>
      <c r="FO4" s="16">
        <v>0</v>
      </c>
      <c r="FP4" s="16" t="str">
        <f t="shared" ref="FP4:FP51" si="38">IF(FN4&gt;FO4,$B4,IF(FO4&gt;FN4,$E4,"Empate"))</f>
        <v>Arábia Saudita</v>
      </c>
      <c r="FQ4" s="17">
        <f>IF($A4&gt;$A$2,0,IF(FP4=$F4,6,0)+IF($C4=FN4,2,0)+IF($D4=FO4,2,0))+IF((IF($A4&gt;$A$2,0,IF(FP4=$F4,6,0)+IF($C4=FN4,2,0)+IF($D4=FO4,2,0)))=10,3,0)</f>
        <v>0</v>
      </c>
      <c r="FR4" s="15">
        <v>0</v>
      </c>
      <c r="FS4" s="16">
        <v>0</v>
      </c>
      <c r="FT4" s="16" t="str">
        <f t="shared" ref="FT4:FT51" si="39">IF(FR4&gt;FS4,$B4,IF(FS4&gt;FR4,$E4,"Empate"))</f>
        <v>Empate</v>
      </c>
      <c r="FU4" s="17">
        <f>IF($A4&gt;$A$2,0,IF(FT4=$F4,6,0)+IF($C4=FR4,2,0)+IF($D4=FS4,2,0))+IF((IF($A4&gt;$A$2,0,IF(FT4=$F4,6,0)+IF($C4=FR4,2,0)+IF($D4=FS4,2,0)))=10,3,0)</f>
        <v>2</v>
      </c>
      <c r="FV4" s="15">
        <v>0</v>
      </c>
      <c r="FW4" s="16">
        <v>1</v>
      </c>
      <c r="FX4" s="16" t="str">
        <f t="shared" ref="FX4:FX51" si="40">IF(FV4&gt;FW4,$B4,IF(FW4&gt;FV4,$E4,"Empate"))</f>
        <v>Rússia</v>
      </c>
      <c r="FY4" s="17">
        <f>IF($A4&gt;$A$2,0,IF(FX4=$F4,6,0)+IF($C4=FV4,2,0)+IF($D4=FW4,2,0))+IF((IF($A4&gt;$A$2,0,IF(FX4=$F4,6,0)+IF($C4=FV4,2,0)+IF($D4=FW4,2,0)))=10,3,0)</f>
        <v>8</v>
      </c>
      <c r="FZ4" s="54">
        <v>1</v>
      </c>
      <c r="GA4" s="16">
        <v>0</v>
      </c>
      <c r="GB4" s="16" t="str">
        <f t="shared" ref="GB4:GB51" si="41">IF(FZ4&gt;GA4,$B4,IF(GA4&gt;FZ4,$E4,"Empate"))</f>
        <v>Arábia Saudita</v>
      </c>
      <c r="GC4" s="17">
        <f>IF($A4&gt;$A$2,0,IF(GB4=$F4,6,0)+IF($C4=FZ4,2,0)+IF($D4=GA4,2,0))+IF((IF($A4&gt;$A$2,0,IF(GB4=$F4,6,0)+IF($C4=FZ4,2,0)+IF($D4=GA4,2,0)))=10,3,0)</f>
        <v>0</v>
      </c>
    </row>
    <row r="5" spans="1:185" ht="12.75" x14ac:dyDescent="0.2">
      <c r="A5" s="1">
        <v>2</v>
      </c>
      <c r="B5" s="18" t="s">
        <v>53</v>
      </c>
      <c r="C5" s="19">
        <v>0</v>
      </c>
      <c r="D5" s="20">
        <v>1</v>
      </c>
      <c r="E5" s="21" t="s">
        <v>54</v>
      </c>
      <c r="F5" s="1" t="str">
        <f t="shared" ref="F5:F51" si="42">IF(C5&gt;D5,B5,IF(D5&gt;C5,E5,"Empate"))</f>
        <v>Uruguai</v>
      </c>
      <c r="I5" s="14" t="str">
        <f>V2</f>
        <v>JÉSSICA VENTRILHO</v>
      </c>
      <c r="J5" s="14">
        <f>Y$2</f>
        <v>232</v>
      </c>
      <c r="L5" s="49" t="s">
        <v>55</v>
      </c>
      <c r="M5" s="22"/>
      <c r="P5" s="58"/>
      <c r="R5" s="23">
        <v>0</v>
      </c>
      <c r="S5" s="24">
        <v>2</v>
      </c>
      <c r="T5" s="24" t="str">
        <f t="shared" si="0"/>
        <v>Uruguai</v>
      </c>
      <c r="U5" s="25">
        <f t="shared" ref="U5:U51" si="43">IF($A5&gt;$A$2,0,IF(T5=$F5,6,0)+IF($C5=R5,2,0)+IF($D5=S5,2,0))+IF((IF($A5&gt;$A$2,0,IF(T5=$F5,6,0)+IF($C5=R5,2,0)+IF($D5=S5,2,0)))=10,3,0)</f>
        <v>8</v>
      </c>
      <c r="V5" s="24">
        <v>0</v>
      </c>
      <c r="W5" s="24">
        <v>3</v>
      </c>
      <c r="X5" s="24" t="str">
        <f t="shared" si="1"/>
        <v>Uruguai</v>
      </c>
      <c r="Y5" s="25">
        <f t="shared" ref="Y5:Y13" si="44">IF($A5&gt;$A$2,0,IF(X5=$F5,6,0)+IF($C5=V5,2,0)+IF($D5=W5,2,0))+IF((IF($A5&gt;$A$2,0,IF(X5=$F5,6,0)+IF($C5=V5,2,0)+IF($D5=W5,2,0)))=10,3,0)</f>
        <v>8</v>
      </c>
      <c r="Z5" s="23">
        <v>0</v>
      </c>
      <c r="AA5" s="24">
        <v>2</v>
      </c>
      <c r="AB5" s="24" t="str">
        <f t="shared" si="2"/>
        <v>Uruguai</v>
      </c>
      <c r="AC5" s="25">
        <f t="shared" ref="AC5:AC13" si="45">IF($A5&gt;$A$2,0,IF(AB5=$F5,6,0)+IF($C5=Z5,2,0)+IF($D5=AA5,2,0))+IF((IF($A5&gt;$A$2,0,IF(AB5=$F5,6,0)+IF($C5=Z5,2,0)+IF($D5=AA5,2,0)))=10,3,0)</f>
        <v>8</v>
      </c>
      <c r="AD5" s="23">
        <v>1</v>
      </c>
      <c r="AE5" s="24">
        <v>2</v>
      </c>
      <c r="AF5" s="24" t="str">
        <f t="shared" si="3"/>
        <v>Uruguai</v>
      </c>
      <c r="AG5" s="25">
        <f t="shared" ref="AG5:AG13" si="46">IF($A5&gt;$A$2,0,IF(AF5=$F5,6,0)+IF($C5=AD5,2,0)+IF($D5=AE5,2,0))+IF((IF($A5&gt;$A$2,0,IF(AF5=$F5,6,0)+IF($C5=AD5,2,0)+IF($D5=AE5,2,0)))=10,3,0)</f>
        <v>6</v>
      </c>
      <c r="AH5" s="23">
        <v>0</v>
      </c>
      <c r="AI5" s="24">
        <v>1</v>
      </c>
      <c r="AJ5" s="24" t="str">
        <f t="shared" si="4"/>
        <v>Uruguai</v>
      </c>
      <c r="AK5" s="25">
        <f t="shared" ref="AK5:AK13" si="47">IF($A5&gt;$A$2,0,IF(AJ5=$F5,6,0)+IF($C5=AH5,2,0)+IF($D5=AI5,2,0))+IF((IF($A5&gt;$A$2,0,IF(AJ5=$F5,6,0)+IF($C5=AH5,2,0)+IF($D5=AI5,2,0)))=10,3,0)</f>
        <v>13</v>
      </c>
      <c r="AL5" s="23">
        <v>0</v>
      </c>
      <c r="AM5" s="24">
        <v>2</v>
      </c>
      <c r="AN5" s="24" t="str">
        <f t="shared" si="5"/>
        <v>Uruguai</v>
      </c>
      <c r="AO5" s="25">
        <f t="shared" ref="AO5:AO13" si="48">IF($A5&gt;$A$2,0,IF(AN5=$F5,6,0)+IF($C5=AL5,2,0)+IF($D5=AM5,2,0))+IF((IF($A5&gt;$A$2,0,IF(AN5=$F5,6,0)+IF($C5=AL5,2,0)+IF($D5=AM5,2,0)))=10,3,0)</f>
        <v>8</v>
      </c>
      <c r="AP5" s="23">
        <v>0</v>
      </c>
      <c r="AQ5" s="24">
        <v>2</v>
      </c>
      <c r="AR5" s="24" t="str">
        <f t="shared" si="6"/>
        <v>Uruguai</v>
      </c>
      <c r="AS5" s="25">
        <f t="shared" ref="AS5:AS13" si="49">IF($A5&gt;$A$2,0,IF(AR5=$F5,6,0)+IF($C5=AP5,2,0)+IF($D5=AQ5,2,0))+IF((IF($A5&gt;$A$2,0,IF(AR5=$F5,6,0)+IF($C5=AP5,2,0)+IF($D5=AQ5,2,0)))=10,3,0)</f>
        <v>8</v>
      </c>
      <c r="AT5" s="23">
        <v>1</v>
      </c>
      <c r="AU5" s="24">
        <v>2</v>
      </c>
      <c r="AV5" s="24" t="str">
        <f t="shared" si="7"/>
        <v>Uruguai</v>
      </c>
      <c r="AW5" s="25">
        <f t="shared" ref="AW5:AW13" si="50">IF($A5&gt;$A$2,0,IF(AV5=$F5,6,0)+IF($C5=AT5,2,0)+IF($D5=AU5,2,0))+IF((IF($A5&gt;$A$2,0,IF(AV5=$F5,6,0)+IF($C5=AT5,2,0)+IF($D5=AU5,2,0)))=10,3,0)</f>
        <v>6</v>
      </c>
      <c r="AX5" s="23">
        <v>0</v>
      </c>
      <c r="AY5" s="24">
        <v>1</v>
      </c>
      <c r="AZ5" s="24" t="str">
        <f t="shared" si="8"/>
        <v>Uruguai</v>
      </c>
      <c r="BA5" s="25">
        <f t="shared" ref="BA5:BA13" si="51">IF($A5&gt;$A$2,0,IF(AZ5=$F5,6,0)+IF($C5=AX5,2,0)+IF($D5=AY5,2,0))+IF((IF($A5&gt;$A$2,0,IF(AZ5=$F5,6,0)+IF($C5=AX5,2,0)+IF($D5=AY5,2,0)))=10,3,0)</f>
        <v>13</v>
      </c>
      <c r="BB5" s="23">
        <v>2</v>
      </c>
      <c r="BC5" s="24">
        <v>0</v>
      </c>
      <c r="BD5" s="24" t="str">
        <f t="shared" si="9"/>
        <v>Egito</v>
      </c>
      <c r="BE5" s="25">
        <f t="shared" ref="BE5:BE51" si="52">IF($A5&gt;$A$2,0,IF(BD5=$F5,6,0)+IF($C5=BB5,2,0)+IF($D5=BC5,2,0))+IF((IF($A5&gt;$A$2,0,IF(BD5=$F5,6,0)+IF($C5=BB5,2,0)+IF($D5=BC5,2,0)))=10,3,0)</f>
        <v>0</v>
      </c>
      <c r="BF5" s="23">
        <v>1</v>
      </c>
      <c r="BG5" s="24">
        <v>2</v>
      </c>
      <c r="BH5" s="24" t="str">
        <f t="shared" si="10"/>
        <v>Uruguai</v>
      </c>
      <c r="BI5" s="25">
        <f t="shared" ref="BI5:BI13" si="53">IF($A5&gt;$A$2,0,IF(BH5=$F5,6,0)+IF($C5=BF5,2,0)+IF($D5=BG5,2,0))+IF((IF($A5&gt;$A$2,0,IF(BH5=$F5,6,0)+IF($C5=BF5,2,0)+IF($D5=BG5,2,0)))=10,3,0)</f>
        <v>6</v>
      </c>
      <c r="BJ5" s="23">
        <v>1</v>
      </c>
      <c r="BK5" s="24">
        <v>2</v>
      </c>
      <c r="BL5" s="24" t="str">
        <f t="shared" si="11"/>
        <v>Uruguai</v>
      </c>
      <c r="BM5" s="25">
        <f t="shared" ref="BM5:BM13" si="54">IF($A5&gt;$A$2,0,IF(BL5=$F5,6,0)+IF($C5=BJ5,2,0)+IF($D5=BK5,2,0))+IF((IF($A5&gt;$A$2,0,IF(BL5=$F5,6,0)+IF($C5=BJ5,2,0)+IF($D5=BK5,2,0)))=10,3,0)</f>
        <v>6</v>
      </c>
      <c r="BN5" s="23">
        <v>2</v>
      </c>
      <c r="BO5" s="24">
        <v>1</v>
      </c>
      <c r="BP5" s="24" t="str">
        <f t="shared" si="12"/>
        <v>Egito</v>
      </c>
      <c r="BQ5" s="25">
        <f t="shared" ref="BQ5:BQ13" si="55">IF($A5&gt;$A$2,0,IF(BP5=$F5,6,0)+IF($C5=BN5,2,0)+IF($D5=BO5,2,0))+IF((IF($A5&gt;$A$2,0,IF(BP5=$F5,6,0)+IF($C5=BN5,2,0)+IF($D5=BO5,2,0)))=10,3,0)</f>
        <v>2</v>
      </c>
      <c r="BR5" s="23">
        <v>1</v>
      </c>
      <c r="BS5" s="24">
        <v>2</v>
      </c>
      <c r="BT5" s="24" t="str">
        <f t="shared" si="13"/>
        <v>Uruguai</v>
      </c>
      <c r="BU5" s="25">
        <f t="shared" ref="BU5:BU13" si="56">IF($A5&gt;$A$2,0,IF(BT5=$F5,6,0)+IF($C5=BR5,2,0)+IF($D5=BS5,2,0))+IF((IF($A5&gt;$A$2,0,IF(BT5=$F5,6,0)+IF($C5=BR5,2,0)+IF($D5=BS5,2,0)))=10,3,0)</f>
        <v>6</v>
      </c>
      <c r="BV5" s="23">
        <v>1</v>
      </c>
      <c r="BW5" s="24">
        <v>4</v>
      </c>
      <c r="BX5" s="24" t="str">
        <f t="shared" si="14"/>
        <v>Uruguai</v>
      </c>
      <c r="BY5" s="25">
        <f t="shared" ref="BY5:BY13" si="57">IF($A5&gt;$A$2,0,IF(BX5=$F5,6,0)+IF($C5=BV5,2,0)+IF($D5=BW5,2,0))+IF((IF($A5&gt;$A$2,0,IF(BX5=$F5,6,0)+IF($C5=BV5,2,0)+IF($D5=BW5,2,0)))=10,3,0)</f>
        <v>6</v>
      </c>
      <c r="BZ5" s="23">
        <v>0</v>
      </c>
      <c r="CA5" s="24">
        <v>2</v>
      </c>
      <c r="CB5" s="24" t="str">
        <f t="shared" si="15"/>
        <v>Uruguai</v>
      </c>
      <c r="CC5" s="25">
        <f t="shared" ref="CC5:CC13" si="58">IF($A5&gt;$A$2,0,IF(CB5=$F5,6,0)+IF($C5=BZ5,2,0)+IF($D5=CA5,2,0))+IF((IF($A5&gt;$A$2,0,IF(CB5=$F5,6,0)+IF($C5=BZ5,2,0)+IF($D5=CA5,2,0)))=10,3,0)</f>
        <v>8</v>
      </c>
      <c r="CD5" s="23">
        <v>1</v>
      </c>
      <c r="CE5" s="24">
        <v>0</v>
      </c>
      <c r="CF5" s="24" t="str">
        <f t="shared" si="16"/>
        <v>Egito</v>
      </c>
      <c r="CG5" s="25">
        <f t="shared" ref="CG5:CG13" si="59">IF($A5&gt;$A$2,0,IF(CF5=$F5,6,0)+IF($C5=CD5,2,0)+IF($D5=CE5,2,0))+IF((IF($A5&gt;$A$2,0,IF(CF5=$F5,6,0)+IF($C5=CD5,2,0)+IF($D5=CE5,2,0)))=10,3,0)</f>
        <v>0</v>
      </c>
      <c r="CH5" s="23">
        <v>0</v>
      </c>
      <c r="CI5" s="24">
        <v>1</v>
      </c>
      <c r="CJ5" s="24" t="str">
        <f t="shared" si="17"/>
        <v>Uruguai</v>
      </c>
      <c r="CK5" s="25">
        <f t="shared" ref="CK5:CK13" si="60">IF($A5&gt;$A$2,0,IF(CJ5=$F5,6,0)+IF($C5=CH5,2,0)+IF($D5=CI5,2,0))+IF((IF($A5&gt;$A$2,0,IF(CJ5=$F5,6,0)+IF($C5=CH5,2,0)+IF($D5=CI5,2,0)))=10,3,0)</f>
        <v>13</v>
      </c>
      <c r="CL5" s="23">
        <v>0</v>
      </c>
      <c r="CM5" s="24">
        <v>2</v>
      </c>
      <c r="CN5" s="24" t="str">
        <f t="shared" si="18"/>
        <v>Uruguai</v>
      </c>
      <c r="CO5" s="25">
        <f t="shared" ref="CO5:CO13" si="61">IF($A5&gt;$A$2,0,IF(CN5=$F5,6,0)+IF($C5=CL5,2,0)+IF($D5=CM5,2,0))+IF((IF($A5&gt;$A$2,0,IF(CN5=$F5,6,0)+IF($C5=CL5,2,0)+IF($D5=CM5,2,0)))=10,3,0)</f>
        <v>8</v>
      </c>
      <c r="CP5" s="23">
        <v>1</v>
      </c>
      <c r="CQ5" s="24">
        <v>1</v>
      </c>
      <c r="CR5" s="24" t="str">
        <f t="shared" si="19"/>
        <v>Empate</v>
      </c>
      <c r="CS5" s="25">
        <f t="shared" ref="CS5:CS13" si="62">IF($A5&gt;$A$2,0,IF(CR5=$F5,6,0)+IF($C5=CP5,2,0)+IF($D5=CQ5,2,0))+IF((IF($A5&gt;$A$2,0,IF(CR5=$F5,6,0)+IF($C5=CP5,2,0)+IF($D5=CQ5,2,0)))=10,3,0)</f>
        <v>2</v>
      </c>
      <c r="CT5" s="23">
        <v>0</v>
      </c>
      <c r="CU5" s="24">
        <v>2</v>
      </c>
      <c r="CV5" s="24" t="str">
        <f t="shared" si="20"/>
        <v>Uruguai</v>
      </c>
      <c r="CW5" s="25">
        <f t="shared" ref="CW5:CW13" si="63">IF($A5&gt;$A$2,0,IF(CV5=$F5,6,0)+IF($C5=CT5,2,0)+IF($D5=CU5,2,0))+IF((IF($A5&gt;$A$2,0,IF(CV5=$F5,6,0)+IF($C5=CT5,2,0)+IF($D5=CU5,2,0)))=10,3,0)</f>
        <v>8</v>
      </c>
      <c r="CX5" s="23">
        <v>1</v>
      </c>
      <c r="CY5" s="24">
        <v>3</v>
      </c>
      <c r="CZ5" s="24" t="str">
        <f t="shared" si="21"/>
        <v>Uruguai</v>
      </c>
      <c r="DA5" s="25">
        <f t="shared" ref="DA5:DA13" si="64">IF($A5&gt;$A$2,0,IF(CZ5=$F5,6,0)+IF($C5=CX5,2,0)+IF($D5=CY5,2,0))+IF((IF($A5&gt;$A$2,0,IF(CZ5=$F5,6,0)+IF($C5=CX5,2,0)+IF($D5=CY5,2,0)))=10,3,0)</f>
        <v>6</v>
      </c>
      <c r="DB5" s="23">
        <v>1</v>
      </c>
      <c r="DC5" s="24">
        <v>2</v>
      </c>
      <c r="DD5" s="24" t="str">
        <f t="shared" si="22"/>
        <v>Uruguai</v>
      </c>
      <c r="DE5" s="25">
        <f t="shared" ref="DE5:DE13" si="65">IF($A5&gt;$A$2,0,IF(DD5=$F5,6,0)+IF($C5=DB5,2,0)+IF($D5=DC5,2,0))+IF((IF($A5&gt;$A$2,0,IF(DD5=$F5,6,0)+IF($C5=DB5,2,0)+IF($D5=DC5,2,0)))=10,3,0)</f>
        <v>6</v>
      </c>
      <c r="DF5" s="23">
        <v>1</v>
      </c>
      <c r="DG5" s="24">
        <v>0</v>
      </c>
      <c r="DH5" s="24" t="str">
        <f t="shared" si="23"/>
        <v>Egito</v>
      </c>
      <c r="DI5" s="25">
        <f t="shared" ref="DI5:DI13" si="66">IF($A5&gt;$A$2,0,IF(DH5=$F5,6,0)+IF($C5=DF5,2,0)+IF($D5=DG5,2,0))+IF((IF($A5&gt;$A$2,0,IF(DH5=$F5,6,0)+IF($C5=DF5,2,0)+IF($D5=DG5,2,0)))=10,3,0)</f>
        <v>0</v>
      </c>
      <c r="DJ5" s="23">
        <v>0</v>
      </c>
      <c r="DK5" s="24">
        <v>2</v>
      </c>
      <c r="DL5" s="24" t="str">
        <f t="shared" si="24"/>
        <v>Uruguai</v>
      </c>
      <c r="DM5" s="25">
        <f t="shared" ref="DM5:DM13" si="67">IF($A5&gt;$A$2,0,IF(DL5=$F5,6,0)+IF($C5=DJ5,2,0)+IF($D5=DK5,2,0))+IF((IF($A5&gt;$A$2,0,IF(DL5=$F5,6,0)+IF($C5=DJ5,2,0)+IF($D5=DK5,2,0)))=10,3,0)</f>
        <v>8</v>
      </c>
      <c r="DN5" s="23">
        <v>1</v>
      </c>
      <c r="DO5" s="24">
        <v>1</v>
      </c>
      <c r="DP5" s="24" t="str">
        <f t="shared" si="25"/>
        <v>Empate</v>
      </c>
      <c r="DQ5" s="25">
        <f t="shared" ref="DQ5:DQ13" si="68">IF($A5&gt;$A$2,0,IF(DP5=$F5,6,0)+IF($C5=DN5,2,0)+IF($D5=DO5,2,0))+IF((IF($A5&gt;$A$2,0,IF(DP5=$F5,6,0)+IF($C5=DN5,2,0)+IF($D5=DO5,2,0)))=10,3,0)</f>
        <v>2</v>
      </c>
      <c r="DR5" s="23">
        <v>0</v>
      </c>
      <c r="DS5" s="24">
        <v>0</v>
      </c>
      <c r="DT5" s="24" t="str">
        <f t="shared" si="26"/>
        <v>Empate</v>
      </c>
      <c r="DU5" s="25">
        <f t="shared" ref="DU5:DU13" si="69">IF($A5&gt;$A$2,0,IF(DT5=$F5,6,0)+IF($C5=DR5,2,0)+IF($D5=DS5,2,0))+IF((IF($A5&gt;$A$2,0,IF(DT5=$F5,6,0)+IF($C5=DR5,2,0)+IF($D5=DS5,2,0)))=10,3,0)</f>
        <v>2</v>
      </c>
      <c r="DV5" s="23">
        <v>1</v>
      </c>
      <c r="DW5" s="24">
        <v>2</v>
      </c>
      <c r="DX5" s="24" t="str">
        <f t="shared" si="27"/>
        <v>Uruguai</v>
      </c>
      <c r="DY5" s="25">
        <f t="shared" ref="DY5:DY13" si="70">IF($A5&gt;$A$2,0,IF(DX5=$F5,6,0)+IF($C5=DV5,2,0)+IF($D5=DW5,2,0))+IF((IF($A5&gt;$A$2,0,IF(DX5=$F5,6,0)+IF($C5=DV5,2,0)+IF($D5=DW5,2,0)))=10,3,0)</f>
        <v>6</v>
      </c>
      <c r="DZ5" s="23">
        <v>0</v>
      </c>
      <c r="EA5" s="24">
        <v>1</v>
      </c>
      <c r="EB5" s="24" t="str">
        <f t="shared" si="28"/>
        <v>Uruguai</v>
      </c>
      <c r="EC5" s="25">
        <f t="shared" ref="EC5:EC13" si="71">IF($A5&gt;$A$2,0,IF(EB5=$F5,6,0)+IF($C5=DZ5,2,0)+IF($D5=EA5,2,0))+IF((IF($A5&gt;$A$2,0,IF(EB5=$F5,6,0)+IF($C5=DZ5,2,0)+IF($D5=EA5,2,0)))=10,3,0)</f>
        <v>13</v>
      </c>
      <c r="ED5" s="23">
        <v>1</v>
      </c>
      <c r="EE5" s="24">
        <v>3</v>
      </c>
      <c r="EF5" s="24" t="str">
        <f t="shared" si="29"/>
        <v>Uruguai</v>
      </c>
      <c r="EG5" s="25">
        <f t="shared" ref="EG5:EG13" si="72">IF($A5&gt;$A$2,0,IF(EF5=$F5,6,0)+IF($C5=ED5,2,0)+IF($D5=EE5,2,0))+IF((IF($A5&gt;$A$2,0,IF(EF5=$F5,6,0)+IF($C5=ED5,2,0)+IF($D5=EE5,2,0)))=10,3,0)</f>
        <v>6</v>
      </c>
      <c r="EH5" s="23">
        <v>0</v>
      </c>
      <c r="EI5" s="24">
        <v>1</v>
      </c>
      <c r="EJ5" s="24" t="str">
        <f t="shared" si="30"/>
        <v>Uruguai</v>
      </c>
      <c r="EK5" s="25">
        <f t="shared" ref="EK5:EK13" si="73">IF($A5&gt;$A$2,0,IF(EJ5=$F5,6,0)+IF($C5=EH5,2,0)+IF($D5=EI5,2,0))+IF((IF($A5&gt;$A$2,0,IF(EJ5=$F5,6,0)+IF($C5=EH5,2,0)+IF($D5=EI5,2,0)))=10,3,0)</f>
        <v>13</v>
      </c>
      <c r="EL5" s="23">
        <v>1</v>
      </c>
      <c r="EM5" s="24">
        <v>2</v>
      </c>
      <c r="EN5" s="24" t="str">
        <f t="shared" si="31"/>
        <v>Uruguai</v>
      </c>
      <c r="EO5" s="25">
        <f t="shared" ref="EO5:EO13" si="74">IF($A5&gt;$A$2,0,IF(EN5=$F5,6,0)+IF($C5=EL5,2,0)+IF($D5=EM5,2,0))+IF((IF($A5&gt;$A$2,0,IF(EN5=$F5,6,0)+IF($C5=EL5,2,0)+IF($D5=EM5,2,0)))=10,3,0)</f>
        <v>6</v>
      </c>
      <c r="EP5" s="23">
        <v>0</v>
      </c>
      <c r="EQ5" s="24">
        <v>1</v>
      </c>
      <c r="ER5" s="24" t="str">
        <f t="shared" si="32"/>
        <v>Uruguai</v>
      </c>
      <c r="ES5" s="25">
        <f t="shared" ref="ES5:ES13" si="75">IF($A5&gt;$A$2,0,IF(ER5=$F5,6,0)+IF($C5=EP5,2,0)+IF($D5=EQ5,2,0))+IF((IF($A5&gt;$A$2,0,IF(ER5=$F5,6,0)+IF($C5=EP5,2,0)+IF($D5=EQ5,2,0)))=10,3,0)</f>
        <v>13</v>
      </c>
      <c r="ET5" s="23">
        <v>1</v>
      </c>
      <c r="EU5" s="24">
        <v>2</v>
      </c>
      <c r="EV5" s="24" t="str">
        <f t="shared" si="33"/>
        <v>Uruguai</v>
      </c>
      <c r="EW5" s="25">
        <f t="shared" ref="EW5:EW13" si="76">IF($A5&gt;$A$2,0,IF(EV5=$F5,6,0)+IF($C5=ET5,2,0)+IF($D5=EU5,2,0))+IF((IF($A5&gt;$A$2,0,IF(EV5=$F5,6,0)+IF($C5=ET5,2,0)+IF($D5=EU5,2,0)))=10,3,0)</f>
        <v>6</v>
      </c>
      <c r="EX5" s="23">
        <v>0</v>
      </c>
      <c r="EY5" s="24">
        <v>3</v>
      </c>
      <c r="EZ5" s="24" t="str">
        <f t="shared" si="34"/>
        <v>Uruguai</v>
      </c>
      <c r="FA5" s="25">
        <f t="shared" ref="FA5:FA13" si="77">IF($A5&gt;$A$2,0,IF(EZ5=$F5,6,0)+IF($C5=EX5,2,0)+IF($D5=EY5,2,0))+IF((IF($A5&gt;$A$2,0,IF(EZ5=$F5,6,0)+IF($C5=EX5,2,0)+IF($D5=EY5,2,0)))=10,3,0)</f>
        <v>8</v>
      </c>
      <c r="FB5" s="23">
        <v>1</v>
      </c>
      <c r="FC5" s="24">
        <v>1</v>
      </c>
      <c r="FD5" s="24" t="str">
        <f t="shared" si="35"/>
        <v>Empate</v>
      </c>
      <c r="FE5" s="25">
        <f t="shared" ref="FE5:FE13" si="78">IF($A5&gt;$A$2,0,IF(FD5=$F5,6,0)+IF($C5=FB5,2,0)+IF($D5=FC5,2,0))+IF((IF($A5&gt;$A$2,0,IF(FD5=$F5,6,0)+IF($C5=FB5,2,0)+IF($D5=FC5,2,0)))=10,3,0)</f>
        <v>2</v>
      </c>
      <c r="FF5" s="23">
        <v>0</v>
      </c>
      <c r="FG5" s="24">
        <v>3</v>
      </c>
      <c r="FH5" s="24" t="str">
        <f t="shared" si="36"/>
        <v>Uruguai</v>
      </c>
      <c r="FI5" s="25">
        <f t="shared" ref="FI5:FI13" si="79">IF($A5&gt;$A$2,0,IF(FH5=$F5,6,0)+IF($C5=FF5,2,0)+IF($D5=FG5,2,0))+IF((IF($A5&gt;$A$2,0,IF(FH5=$F5,6,0)+IF($C5=FF5,2,0)+IF($D5=FG5,2,0)))=10,3,0)</f>
        <v>8</v>
      </c>
      <c r="FJ5" s="23">
        <v>0</v>
      </c>
      <c r="FK5" s="24">
        <v>2</v>
      </c>
      <c r="FL5" s="24" t="str">
        <f t="shared" si="37"/>
        <v>Uruguai</v>
      </c>
      <c r="FM5" s="25">
        <f t="shared" ref="FM5:FM13" si="80">IF($A5&gt;$A$2,0,IF(FL5=$F5,6,0)+IF($C5=FJ5,2,0)+IF($D5=FK5,2,0))+IF((IF($A5&gt;$A$2,0,IF(FL5=$F5,6,0)+IF($C5=FJ5,2,0)+IF($D5=FK5,2,0)))=10,3,0)</f>
        <v>8</v>
      </c>
      <c r="FN5" s="23">
        <v>0</v>
      </c>
      <c r="FO5" s="24">
        <v>2</v>
      </c>
      <c r="FP5" s="24" t="str">
        <f t="shared" si="38"/>
        <v>Uruguai</v>
      </c>
      <c r="FQ5" s="25">
        <f t="shared" ref="FQ5:FQ13" si="81">IF($A5&gt;$A$2,0,IF(FP5=$F5,6,0)+IF($C5=FN5,2,0)+IF($D5=FO5,2,0))+IF((IF($A5&gt;$A$2,0,IF(FP5=$F5,6,0)+IF($C5=FN5,2,0)+IF($D5=FO5,2,0)))=10,3,0)</f>
        <v>8</v>
      </c>
      <c r="FR5" s="23">
        <v>0</v>
      </c>
      <c r="FS5" s="24">
        <v>3</v>
      </c>
      <c r="FT5" s="24" t="str">
        <f t="shared" si="39"/>
        <v>Uruguai</v>
      </c>
      <c r="FU5" s="25">
        <f t="shared" ref="FU5:FU13" si="82">IF($A5&gt;$A$2,0,IF(FT5=$F5,6,0)+IF($C5=FR5,2,0)+IF($D5=FS5,2,0))+IF((IF($A5&gt;$A$2,0,IF(FT5=$F5,6,0)+IF($C5=FR5,2,0)+IF($D5=FS5,2,0)))=10,3,0)</f>
        <v>8</v>
      </c>
      <c r="FV5" s="23">
        <v>0</v>
      </c>
      <c r="FW5" s="24">
        <v>2</v>
      </c>
      <c r="FX5" s="24" t="str">
        <f t="shared" si="40"/>
        <v>Uruguai</v>
      </c>
      <c r="FY5" s="25">
        <f t="shared" ref="FY5:FY13" si="83">IF($A5&gt;$A$2,0,IF(FX5=$F5,6,0)+IF($C5=FV5,2,0)+IF($D5=FW5,2,0))+IF((IF($A5&gt;$A$2,0,IF(FX5=$F5,6,0)+IF($C5=FV5,2,0)+IF($D5=FW5,2,0)))=10,3,0)</f>
        <v>8</v>
      </c>
      <c r="FZ5" s="23">
        <v>0</v>
      </c>
      <c r="GA5" s="24">
        <v>2</v>
      </c>
      <c r="GB5" s="24" t="str">
        <f t="shared" si="41"/>
        <v>Uruguai</v>
      </c>
      <c r="GC5" s="25">
        <f t="shared" ref="GC5:GC13" si="84">IF($A5&gt;$A$2,0,IF(GB5=$F5,6,0)+IF($C5=FZ5,2,0)+IF($D5=GA5,2,0))+IF((IF($A5&gt;$A$2,0,IF(GB5=$F5,6,0)+IF($C5=FZ5,2,0)+IF($D5=GA5,2,0)))=10,3,0)</f>
        <v>8</v>
      </c>
    </row>
    <row r="6" spans="1:185" ht="15.75" customHeight="1" x14ac:dyDescent="0.2">
      <c r="A6" s="1">
        <v>3</v>
      </c>
      <c r="B6" s="18" t="s">
        <v>56</v>
      </c>
      <c r="C6" s="19">
        <v>1</v>
      </c>
      <c r="D6" s="20">
        <v>0</v>
      </c>
      <c r="E6" s="21" t="s">
        <v>57</v>
      </c>
      <c r="F6" s="1" t="str">
        <f t="shared" si="42"/>
        <v>Irã</v>
      </c>
      <c r="I6" s="14" t="str">
        <f>Z2</f>
        <v>ARISTEU</v>
      </c>
      <c r="J6" s="14">
        <f>'1ª Fase'!$AC$2</f>
        <v>253</v>
      </c>
      <c r="L6" s="50" t="s">
        <v>46</v>
      </c>
      <c r="M6" s="26" t="s">
        <v>58</v>
      </c>
      <c r="P6" s="58"/>
      <c r="R6" s="23">
        <v>0</v>
      </c>
      <c r="S6" s="24">
        <v>1</v>
      </c>
      <c r="T6" s="24" t="str">
        <f t="shared" si="0"/>
        <v>Marrocos</v>
      </c>
      <c r="U6" s="25">
        <f t="shared" si="43"/>
        <v>0</v>
      </c>
      <c r="V6" s="24">
        <v>0</v>
      </c>
      <c r="W6" s="24">
        <v>4</v>
      </c>
      <c r="X6" s="24" t="str">
        <f t="shared" si="1"/>
        <v>Marrocos</v>
      </c>
      <c r="Y6" s="25">
        <f t="shared" si="44"/>
        <v>0</v>
      </c>
      <c r="Z6" s="23">
        <v>1</v>
      </c>
      <c r="AA6" s="24">
        <v>0</v>
      </c>
      <c r="AB6" s="24" t="str">
        <f t="shared" si="2"/>
        <v>Irã</v>
      </c>
      <c r="AC6" s="25">
        <f t="shared" si="45"/>
        <v>13</v>
      </c>
      <c r="AD6" s="23">
        <v>1</v>
      </c>
      <c r="AE6" s="24">
        <v>1</v>
      </c>
      <c r="AF6" s="24" t="str">
        <f t="shared" si="3"/>
        <v>Empate</v>
      </c>
      <c r="AG6" s="25">
        <f t="shared" si="46"/>
        <v>2</v>
      </c>
      <c r="AH6" s="23">
        <v>0</v>
      </c>
      <c r="AI6" s="24">
        <v>1</v>
      </c>
      <c r="AJ6" s="24" t="str">
        <f t="shared" si="4"/>
        <v>Marrocos</v>
      </c>
      <c r="AK6" s="25">
        <f t="shared" si="47"/>
        <v>0</v>
      </c>
      <c r="AL6" s="23">
        <v>1</v>
      </c>
      <c r="AM6" s="24">
        <v>0</v>
      </c>
      <c r="AN6" s="24" t="str">
        <f t="shared" si="5"/>
        <v>Irã</v>
      </c>
      <c r="AO6" s="25">
        <f t="shared" si="48"/>
        <v>13</v>
      </c>
      <c r="AP6" s="23">
        <v>0</v>
      </c>
      <c r="AQ6" s="24">
        <v>1</v>
      </c>
      <c r="AR6" s="24" t="str">
        <f t="shared" si="6"/>
        <v>Marrocos</v>
      </c>
      <c r="AS6" s="25">
        <f t="shared" si="49"/>
        <v>0</v>
      </c>
      <c r="AT6" s="23">
        <v>0</v>
      </c>
      <c r="AU6" s="24">
        <v>2</v>
      </c>
      <c r="AV6" s="24" t="str">
        <f t="shared" si="7"/>
        <v>Marrocos</v>
      </c>
      <c r="AW6" s="25">
        <f t="shared" si="50"/>
        <v>0</v>
      </c>
      <c r="AX6" s="23">
        <v>0</v>
      </c>
      <c r="AY6" s="24">
        <v>0</v>
      </c>
      <c r="AZ6" s="24" t="str">
        <f t="shared" si="8"/>
        <v>Empate</v>
      </c>
      <c r="BA6" s="25">
        <f t="shared" si="51"/>
        <v>2</v>
      </c>
      <c r="BB6" s="23">
        <v>0</v>
      </c>
      <c r="BC6" s="24">
        <v>2</v>
      </c>
      <c r="BD6" s="24" t="str">
        <f t="shared" si="9"/>
        <v>Marrocos</v>
      </c>
      <c r="BE6" s="25">
        <f t="shared" si="52"/>
        <v>0</v>
      </c>
      <c r="BF6" s="23">
        <v>1</v>
      </c>
      <c r="BG6" s="24">
        <v>1</v>
      </c>
      <c r="BH6" s="24" t="str">
        <f t="shared" si="10"/>
        <v>Empate</v>
      </c>
      <c r="BI6" s="25">
        <f t="shared" si="53"/>
        <v>2</v>
      </c>
      <c r="BJ6" s="23">
        <v>1</v>
      </c>
      <c r="BK6" s="24">
        <v>1</v>
      </c>
      <c r="BL6" s="24" t="str">
        <f t="shared" si="11"/>
        <v>Empate</v>
      </c>
      <c r="BM6" s="25">
        <f t="shared" si="54"/>
        <v>2</v>
      </c>
      <c r="BN6" s="23">
        <v>1</v>
      </c>
      <c r="BO6" s="24">
        <v>0</v>
      </c>
      <c r="BP6" s="24" t="str">
        <f t="shared" si="12"/>
        <v>Irã</v>
      </c>
      <c r="BQ6" s="25">
        <f t="shared" si="55"/>
        <v>13</v>
      </c>
      <c r="BR6" s="23">
        <v>1</v>
      </c>
      <c r="BS6" s="24">
        <v>1</v>
      </c>
      <c r="BT6" s="24" t="str">
        <f t="shared" si="13"/>
        <v>Empate</v>
      </c>
      <c r="BU6" s="25">
        <f t="shared" si="56"/>
        <v>2</v>
      </c>
      <c r="BV6" s="23">
        <v>0</v>
      </c>
      <c r="BW6" s="24">
        <v>2</v>
      </c>
      <c r="BX6" s="24" t="str">
        <f t="shared" si="14"/>
        <v>Marrocos</v>
      </c>
      <c r="BY6" s="25">
        <f t="shared" si="57"/>
        <v>0</v>
      </c>
      <c r="BZ6" s="23">
        <v>1</v>
      </c>
      <c r="CA6" s="24">
        <v>1</v>
      </c>
      <c r="CB6" s="24" t="str">
        <f t="shared" si="15"/>
        <v>Empate</v>
      </c>
      <c r="CC6" s="25">
        <f t="shared" si="58"/>
        <v>2</v>
      </c>
      <c r="CD6" s="23">
        <v>1</v>
      </c>
      <c r="CE6" s="24">
        <v>0</v>
      </c>
      <c r="CF6" s="24" t="str">
        <f t="shared" si="16"/>
        <v>Irã</v>
      </c>
      <c r="CG6" s="25">
        <f t="shared" si="59"/>
        <v>13</v>
      </c>
      <c r="CH6" s="23">
        <v>1</v>
      </c>
      <c r="CI6" s="24">
        <v>1</v>
      </c>
      <c r="CJ6" s="24" t="str">
        <f t="shared" si="17"/>
        <v>Empate</v>
      </c>
      <c r="CK6" s="25">
        <f t="shared" si="60"/>
        <v>2</v>
      </c>
      <c r="CL6" s="23">
        <v>1</v>
      </c>
      <c r="CM6" s="24">
        <v>0</v>
      </c>
      <c r="CN6" s="24" t="str">
        <f t="shared" si="18"/>
        <v>Irã</v>
      </c>
      <c r="CO6" s="25">
        <f t="shared" si="61"/>
        <v>13</v>
      </c>
      <c r="CP6" s="23">
        <v>2</v>
      </c>
      <c r="CQ6" s="24">
        <v>0</v>
      </c>
      <c r="CR6" s="24" t="str">
        <f t="shared" si="19"/>
        <v>Irã</v>
      </c>
      <c r="CS6" s="25">
        <f t="shared" si="62"/>
        <v>8</v>
      </c>
      <c r="CT6" s="23">
        <v>1</v>
      </c>
      <c r="CU6" s="24">
        <v>1</v>
      </c>
      <c r="CV6" s="24" t="str">
        <f t="shared" si="20"/>
        <v>Empate</v>
      </c>
      <c r="CW6" s="25">
        <f t="shared" si="63"/>
        <v>2</v>
      </c>
      <c r="CX6" s="23">
        <v>0</v>
      </c>
      <c r="CY6" s="24">
        <v>1</v>
      </c>
      <c r="CZ6" s="24" t="str">
        <f t="shared" si="21"/>
        <v>Marrocos</v>
      </c>
      <c r="DA6" s="25">
        <f t="shared" si="64"/>
        <v>0</v>
      </c>
      <c r="DB6" s="23">
        <v>2</v>
      </c>
      <c r="DC6" s="24">
        <v>1</v>
      </c>
      <c r="DD6" s="24" t="str">
        <f t="shared" si="22"/>
        <v>Irã</v>
      </c>
      <c r="DE6" s="25">
        <f t="shared" si="65"/>
        <v>6</v>
      </c>
      <c r="DF6" s="23">
        <v>0</v>
      </c>
      <c r="DG6" s="24">
        <v>0</v>
      </c>
      <c r="DH6" s="24" t="str">
        <f t="shared" si="23"/>
        <v>Empate</v>
      </c>
      <c r="DI6" s="25">
        <f t="shared" si="66"/>
        <v>2</v>
      </c>
      <c r="DJ6" s="23">
        <v>1</v>
      </c>
      <c r="DK6" s="24">
        <v>1</v>
      </c>
      <c r="DL6" s="24" t="str">
        <f t="shared" si="24"/>
        <v>Empate</v>
      </c>
      <c r="DM6" s="25">
        <f t="shared" si="67"/>
        <v>2</v>
      </c>
      <c r="DN6" s="23">
        <v>1</v>
      </c>
      <c r="DO6" s="24">
        <v>1</v>
      </c>
      <c r="DP6" s="24" t="str">
        <f t="shared" si="25"/>
        <v>Empate</v>
      </c>
      <c r="DQ6" s="25">
        <f t="shared" si="68"/>
        <v>2</v>
      </c>
      <c r="DR6" s="23">
        <v>0</v>
      </c>
      <c r="DS6" s="24">
        <v>1</v>
      </c>
      <c r="DT6" s="24" t="str">
        <f t="shared" si="26"/>
        <v>Marrocos</v>
      </c>
      <c r="DU6" s="25">
        <f t="shared" si="69"/>
        <v>0</v>
      </c>
      <c r="DV6" s="23">
        <v>1</v>
      </c>
      <c r="DW6" s="24">
        <v>0</v>
      </c>
      <c r="DX6" s="24" t="str">
        <f t="shared" si="27"/>
        <v>Irã</v>
      </c>
      <c r="DY6" s="25">
        <f t="shared" si="70"/>
        <v>13</v>
      </c>
      <c r="DZ6" s="23">
        <v>1</v>
      </c>
      <c r="EA6" s="24">
        <v>0</v>
      </c>
      <c r="EB6" s="24" t="str">
        <f t="shared" si="28"/>
        <v>Irã</v>
      </c>
      <c r="EC6" s="25">
        <f t="shared" si="71"/>
        <v>13</v>
      </c>
      <c r="ED6" s="23">
        <v>1</v>
      </c>
      <c r="EE6" s="24">
        <v>0</v>
      </c>
      <c r="EF6" s="24" t="str">
        <f t="shared" si="29"/>
        <v>Irã</v>
      </c>
      <c r="EG6" s="25">
        <f t="shared" si="72"/>
        <v>13</v>
      </c>
      <c r="EH6" s="23">
        <v>1</v>
      </c>
      <c r="EI6" s="24">
        <v>1</v>
      </c>
      <c r="EJ6" s="24" t="str">
        <f t="shared" si="30"/>
        <v>Empate</v>
      </c>
      <c r="EK6" s="25">
        <f t="shared" si="73"/>
        <v>2</v>
      </c>
      <c r="EL6" s="23">
        <v>1</v>
      </c>
      <c r="EM6" s="24">
        <v>1</v>
      </c>
      <c r="EN6" s="24" t="str">
        <f t="shared" si="31"/>
        <v>Empate</v>
      </c>
      <c r="EO6" s="25">
        <f t="shared" si="74"/>
        <v>2</v>
      </c>
      <c r="EP6" s="23">
        <v>1</v>
      </c>
      <c r="EQ6" s="24">
        <v>1</v>
      </c>
      <c r="ER6" s="24" t="str">
        <f t="shared" si="32"/>
        <v>Empate</v>
      </c>
      <c r="ES6" s="25">
        <f t="shared" si="75"/>
        <v>2</v>
      </c>
      <c r="ET6" s="23">
        <v>2</v>
      </c>
      <c r="EU6" s="24">
        <v>2</v>
      </c>
      <c r="EV6" s="24" t="str">
        <f t="shared" si="33"/>
        <v>Empate</v>
      </c>
      <c r="EW6" s="25">
        <f t="shared" si="76"/>
        <v>0</v>
      </c>
      <c r="EX6" s="23">
        <v>0</v>
      </c>
      <c r="EY6" s="24">
        <v>2</v>
      </c>
      <c r="EZ6" s="24" t="str">
        <f t="shared" si="34"/>
        <v>Marrocos</v>
      </c>
      <c r="FA6" s="25">
        <f t="shared" si="77"/>
        <v>0</v>
      </c>
      <c r="FB6" s="23">
        <v>0</v>
      </c>
      <c r="FC6" s="24">
        <v>0</v>
      </c>
      <c r="FD6" s="24" t="str">
        <f t="shared" si="35"/>
        <v>Empate</v>
      </c>
      <c r="FE6" s="25">
        <f t="shared" si="78"/>
        <v>2</v>
      </c>
      <c r="FF6" s="23">
        <v>2</v>
      </c>
      <c r="FG6" s="24">
        <v>1</v>
      </c>
      <c r="FH6" s="24" t="str">
        <f t="shared" si="36"/>
        <v>Irã</v>
      </c>
      <c r="FI6" s="25">
        <f t="shared" si="79"/>
        <v>6</v>
      </c>
      <c r="FJ6" s="23">
        <v>1</v>
      </c>
      <c r="FK6" s="24">
        <v>0</v>
      </c>
      <c r="FL6" s="24" t="str">
        <f t="shared" si="37"/>
        <v>Irã</v>
      </c>
      <c r="FM6" s="25">
        <f t="shared" si="80"/>
        <v>13</v>
      </c>
      <c r="FN6" s="23">
        <v>1</v>
      </c>
      <c r="FO6" s="24">
        <v>1</v>
      </c>
      <c r="FP6" s="24" t="str">
        <f t="shared" si="38"/>
        <v>Empate</v>
      </c>
      <c r="FQ6" s="25">
        <f t="shared" si="81"/>
        <v>2</v>
      </c>
      <c r="FR6" s="23">
        <v>0</v>
      </c>
      <c r="FS6" s="24">
        <v>1</v>
      </c>
      <c r="FT6" s="24" t="str">
        <f t="shared" si="39"/>
        <v>Marrocos</v>
      </c>
      <c r="FU6" s="25">
        <f t="shared" si="82"/>
        <v>0</v>
      </c>
      <c r="FV6" s="23">
        <v>1</v>
      </c>
      <c r="FW6" s="24">
        <v>1</v>
      </c>
      <c r="FX6" s="24" t="str">
        <f t="shared" si="40"/>
        <v>Empate</v>
      </c>
      <c r="FY6" s="25">
        <f t="shared" si="83"/>
        <v>2</v>
      </c>
      <c r="FZ6" s="23">
        <v>1</v>
      </c>
      <c r="GA6" s="24">
        <v>1</v>
      </c>
      <c r="GB6" s="24" t="str">
        <f t="shared" si="41"/>
        <v>Empate</v>
      </c>
      <c r="GC6" s="25">
        <f t="shared" si="84"/>
        <v>2</v>
      </c>
    </row>
    <row r="7" spans="1:185" ht="15.75" customHeight="1" x14ac:dyDescent="0.2">
      <c r="A7" s="1">
        <v>4</v>
      </c>
      <c r="B7" s="18" t="s">
        <v>59</v>
      </c>
      <c r="C7" s="19">
        <v>3</v>
      </c>
      <c r="D7" s="20">
        <v>3</v>
      </c>
      <c r="E7" s="21" t="s">
        <v>60</v>
      </c>
      <c r="F7" s="1" t="str">
        <f t="shared" si="42"/>
        <v>Empate</v>
      </c>
      <c r="H7" s="1" t="s">
        <v>61</v>
      </c>
      <c r="I7" s="14" t="str">
        <f>AD2</f>
        <v>ELIAS</v>
      </c>
      <c r="J7" s="14">
        <f>'1ª Fase'!$AG$2</f>
        <v>250</v>
      </c>
      <c r="L7" s="27" t="s">
        <v>41</v>
      </c>
      <c r="M7" s="28">
        <v>321</v>
      </c>
      <c r="P7" s="58"/>
      <c r="R7" s="23">
        <v>2</v>
      </c>
      <c r="S7" s="24">
        <v>2</v>
      </c>
      <c r="T7" s="24" t="str">
        <f t="shared" si="0"/>
        <v>Empate</v>
      </c>
      <c r="U7" s="25">
        <f t="shared" si="43"/>
        <v>6</v>
      </c>
      <c r="V7" s="24">
        <v>2</v>
      </c>
      <c r="W7" s="24">
        <v>0</v>
      </c>
      <c r="X7" s="24" t="str">
        <f t="shared" si="1"/>
        <v>Espanha</v>
      </c>
      <c r="Y7" s="25">
        <f t="shared" si="44"/>
        <v>0</v>
      </c>
      <c r="Z7" s="23">
        <v>1</v>
      </c>
      <c r="AA7" s="24">
        <v>1</v>
      </c>
      <c r="AB7" s="24" t="str">
        <f t="shared" si="2"/>
        <v>Empate</v>
      </c>
      <c r="AC7" s="25">
        <f t="shared" si="45"/>
        <v>6</v>
      </c>
      <c r="AD7" s="23">
        <v>1</v>
      </c>
      <c r="AE7" s="24">
        <v>2</v>
      </c>
      <c r="AF7" s="24" t="str">
        <f t="shared" si="3"/>
        <v>Portugal</v>
      </c>
      <c r="AG7" s="25">
        <f t="shared" si="46"/>
        <v>0</v>
      </c>
      <c r="AH7" s="23">
        <v>3</v>
      </c>
      <c r="AI7" s="24">
        <v>1</v>
      </c>
      <c r="AJ7" s="24" t="str">
        <f t="shared" si="4"/>
        <v>Espanha</v>
      </c>
      <c r="AK7" s="25">
        <f t="shared" si="47"/>
        <v>2</v>
      </c>
      <c r="AL7" s="23">
        <v>3</v>
      </c>
      <c r="AM7" s="24">
        <v>1</v>
      </c>
      <c r="AN7" s="24" t="str">
        <f t="shared" si="5"/>
        <v>Espanha</v>
      </c>
      <c r="AO7" s="25">
        <f t="shared" si="48"/>
        <v>2</v>
      </c>
      <c r="AP7" s="23">
        <v>2</v>
      </c>
      <c r="AQ7" s="24">
        <v>0</v>
      </c>
      <c r="AR7" s="24" t="str">
        <f t="shared" si="6"/>
        <v>Espanha</v>
      </c>
      <c r="AS7" s="25">
        <f t="shared" si="49"/>
        <v>0</v>
      </c>
      <c r="AT7" s="23">
        <v>1</v>
      </c>
      <c r="AU7" s="24">
        <v>0</v>
      </c>
      <c r="AV7" s="24" t="str">
        <f t="shared" si="7"/>
        <v>Espanha</v>
      </c>
      <c r="AW7" s="25">
        <f t="shared" si="50"/>
        <v>0</v>
      </c>
      <c r="AX7" s="23">
        <v>3</v>
      </c>
      <c r="AY7" s="24">
        <v>2</v>
      </c>
      <c r="AZ7" s="24" t="str">
        <f t="shared" si="8"/>
        <v>Espanha</v>
      </c>
      <c r="BA7" s="25">
        <f t="shared" si="51"/>
        <v>2</v>
      </c>
      <c r="BB7" s="23">
        <v>0</v>
      </c>
      <c r="BC7" s="24">
        <v>3</v>
      </c>
      <c r="BD7" s="24" t="str">
        <f t="shared" si="9"/>
        <v>Portugal</v>
      </c>
      <c r="BE7" s="25">
        <f t="shared" si="52"/>
        <v>2</v>
      </c>
      <c r="BF7" s="23">
        <v>2</v>
      </c>
      <c r="BG7" s="24">
        <v>1</v>
      </c>
      <c r="BH7" s="24" t="str">
        <f t="shared" si="10"/>
        <v>Espanha</v>
      </c>
      <c r="BI7" s="25">
        <f t="shared" si="53"/>
        <v>0</v>
      </c>
      <c r="BJ7" s="23">
        <v>3</v>
      </c>
      <c r="BK7" s="24">
        <v>1</v>
      </c>
      <c r="BL7" s="24" t="str">
        <f t="shared" si="11"/>
        <v>Espanha</v>
      </c>
      <c r="BM7" s="25">
        <f t="shared" si="54"/>
        <v>2</v>
      </c>
      <c r="BN7" s="23">
        <v>1</v>
      </c>
      <c r="BO7" s="24">
        <v>0</v>
      </c>
      <c r="BP7" s="24" t="str">
        <f t="shared" si="12"/>
        <v>Espanha</v>
      </c>
      <c r="BQ7" s="25">
        <f t="shared" si="55"/>
        <v>0</v>
      </c>
      <c r="BR7" s="23">
        <v>2</v>
      </c>
      <c r="BS7" s="24">
        <v>1</v>
      </c>
      <c r="BT7" s="24" t="str">
        <f t="shared" si="13"/>
        <v>Espanha</v>
      </c>
      <c r="BU7" s="25">
        <f t="shared" si="56"/>
        <v>0</v>
      </c>
      <c r="BV7" s="23">
        <v>2</v>
      </c>
      <c r="BW7" s="24">
        <v>1</v>
      </c>
      <c r="BX7" s="24" t="str">
        <f t="shared" si="14"/>
        <v>Espanha</v>
      </c>
      <c r="BY7" s="25">
        <f t="shared" si="57"/>
        <v>0</v>
      </c>
      <c r="BZ7" s="23">
        <v>3</v>
      </c>
      <c r="CA7" s="24">
        <v>1</v>
      </c>
      <c r="CB7" s="24" t="str">
        <f t="shared" si="15"/>
        <v>Espanha</v>
      </c>
      <c r="CC7" s="25">
        <f t="shared" si="58"/>
        <v>2</v>
      </c>
      <c r="CD7" s="23">
        <v>2</v>
      </c>
      <c r="CE7" s="24">
        <v>2</v>
      </c>
      <c r="CF7" s="24" t="str">
        <f t="shared" si="16"/>
        <v>Empate</v>
      </c>
      <c r="CG7" s="25">
        <f t="shared" si="59"/>
        <v>6</v>
      </c>
      <c r="CH7" s="23">
        <v>2</v>
      </c>
      <c r="CI7" s="24">
        <v>1</v>
      </c>
      <c r="CJ7" s="24" t="str">
        <f t="shared" si="17"/>
        <v>Espanha</v>
      </c>
      <c r="CK7" s="25">
        <f t="shared" si="60"/>
        <v>0</v>
      </c>
      <c r="CL7" s="23">
        <v>1</v>
      </c>
      <c r="CM7" s="24">
        <v>1</v>
      </c>
      <c r="CN7" s="24" t="str">
        <f t="shared" si="18"/>
        <v>Empate</v>
      </c>
      <c r="CO7" s="25">
        <f t="shared" si="61"/>
        <v>6</v>
      </c>
      <c r="CP7" s="23">
        <v>1</v>
      </c>
      <c r="CQ7" s="24">
        <v>1</v>
      </c>
      <c r="CR7" s="24" t="str">
        <f t="shared" si="19"/>
        <v>Empate</v>
      </c>
      <c r="CS7" s="25">
        <f t="shared" si="62"/>
        <v>6</v>
      </c>
      <c r="CT7" s="23">
        <v>1</v>
      </c>
      <c r="CU7" s="24">
        <v>1</v>
      </c>
      <c r="CV7" s="24" t="str">
        <f t="shared" si="20"/>
        <v>Empate</v>
      </c>
      <c r="CW7" s="25">
        <f t="shared" si="63"/>
        <v>6</v>
      </c>
      <c r="CX7" s="23">
        <v>2</v>
      </c>
      <c r="CY7" s="24">
        <v>1</v>
      </c>
      <c r="CZ7" s="24" t="str">
        <f t="shared" si="21"/>
        <v>Espanha</v>
      </c>
      <c r="DA7" s="25">
        <f t="shared" si="64"/>
        <v>0</v>
      </c>
      <c r="DB7" s="23">
        <v>0</v>
      </c>
      <c r="DC7" s="24">
        <v>1</v>
      </c>
      <c r="DD7" s="24" t="str">
        <f t="shared" si="22"/>
        <v>Portugal</v>
      </c>
      <c r="DE7" s="25">
        <f t="shared" si="65"/>
        <v>0</v>
      </c>
      <c r="DF7" s="23">
        <v>1</v>
      </c>
      <c r="DG7" s="24">
        <v>2</v>
      </c>
      <c r="DH7" s="24" t="str">
        <f t="shared" si="23"/>
        <v>Portugal</v>
      </c>
      <c r="DI7" s="25">
        <f t="shared" si="66"/>
        <v>0</v>
      </c>
      <c r="DJ7" s="23">
        <v>3</v>
      </c>
      <c r="DK7" s="24">
        <v>2</v>
      </c>
      <c r="DL7" s="24" t="str">
        <f t="shared" si="24"/>
        <v>Espanha</v>
      </c>
      <c r="DM7" s="25">
        <f t="shared" si="67"/>
        <v>2</v>
      </c>
      <c r="DN7" s="23">
        <v>2</v>
      </c>
      <c r="DO7" s="24">
        <v>2</v>
      </c>
      <c r="DP7" s="24" t="str">
        <f t="shared" si="25"/>
        <v>Empate</v>
      </c>
      <c r="DQ7" s="25">
        <f t="shared" si="68"/>
        <v>6</v>
      </c>
      <c r="DR7" s="23">
        <v>1</v>
      </c>
      <c r="DS7" s="24">
        <v>1</v>
      </c>
      <c r="DT7" s="24" t="str">
        <f t="shared" si="26"/>
        <v>Empate</v>
      </c>
      <c r="DU7" s="25">
        <f t="shared" si="69"/>
        <v>6</v>
      </c>
      <c r="DV7" s="23">
        <v>2</v>
      </c>
      <c r="DW7" s="24">
        <v>0</v>
      </c>
      <c r="DX7" s="24" t="str">
        <f t="shared" si="27"/>
        <v>Espanha</v>
      </c>
      <c r="DY7" s="25">
        <f t="shared" si="70"/>
        <v>0</v>
      </c>
      <c r="DZ7" s="23">
        <v>2</v>
      </c>
      <c r="EA7" s="24">
        <v>1</v>
      </c>
      <c r="EB7" s="24" t="str">
        <f t="shared" si="28"/>
        <v>Espanha</v>
      </c>
      <c r="EC7" s="25">
        <f t="shared" si="71"/>
        <v>0</v>
      </c>
      <c r="ED7" s="23">
        <v>2</v>
      </c>
      <c r="EE7" s="24">
        <v>1</v>
      </c>
      <c r="EF7" s="24" t="str">
        <f t="shared" si="29"/>
        <v>Espanha</v>
      </c>
      <c r="EG7" s="25">
        <f t="shared" si="72"/>
        <v>0</v>
      </c>
      <c r="EH7" s="23">
        <v>2</v>
      </c>
      <c r="EI7" s="24">
        <v>1</v>
      </c>
      <c r="EJ7" s="24" t="str">
        <f t="shared" si="30"/>
        <v>Espanha</v>
      </c>
      <c r="EK7" s="25">
        <f t="shared" si="73"/>
        <v>0</v>
      </c>
      <c r="EL7" s="23">
        <v>2</v>
      </c>
      <c r="EM7" s="24">
        <v>1</v>
      </c>
      <c r="EN7" s="24" t="str">
        <f t="shared" si="31"/>
        <v>Espanha</v>
      </c>
      <c r="EO7" s="25">
        <f t="shared" si="74"/>
        <v>0</v>
      </c>
      <c r="EP7" s="23">
        <v>2</v>
      </c>
      <c r="EQ7" s="24">
        <v>1</v>
      </c>
      <c r="ER7" s="24" t="str">
        <f t="shared" si="32"/>
        <v>Espanha</v>
      </c>
      <c r="ES7" s="25">
        <f t="shared" si="75"/>
        <v>0</v>
      </c>
      <c r="ET7" s="23">
        <v>2</v>
      </c>
      <c r="EU7" s="24">
        <v>2</v>
      </c>
      <c r="EV7" s="24" t="str">
        <f t="shared" si="33"/>
        <v>Empate</v>
      </c>
      <c r="EW7" s="25">
        <f t="shared" si="76"/>
        <v>6</v>
      </c>
      <c r="EX7" s="23">
        <v>0</v>
      </c>
      <c r="EY7" s="24">
        <v>0</v>
      </c>
      <c r="EZ7" s="24" t="str">
        <f t="shared" si="34"/>
        <v>Empate</v>
      </c>
      <c r="FA7" s="25">
        <f t="shared" si="77"/>
        <v>6</v>
      </c>
      <c r="FB7" s="23">
        <v>3</v>
      </c>
      <c r="FC7" s="24">
        <v>2</v>
      </c>
      <c r="FD7" s="24" t="str">
        <f t="shared" si="35"/>
        <v>Espanha</v>
      </c>
      <c r="FE7" s="25">
        <f t="shared" si="78"/>
        <v>2</v>
      </c>
      <c r="FF7" s="23">
        <v>2</v>
      </c>
      <c r="FG7" s="24">
        <v>1</v>
      </c>
      <c r="FH7" s="24" t="str">
        <f t="shared" si="36"/>
        <v>Espanha</v>
      </c>
      <c r="FI7" s="25">
        <f t="shared" si="79"/>
        <v>0</v>
      </c>
      <c r="FJ7" s="23">
        <v>1</v>
      </c>
      <c r="FK7" s="24">
        <v>0</v>
      </c>
      <c r="FL7" s="24" t="str">
        <f t="shared" si="37"/>
        <v>Espanha</v>
      </c>
      <c r="FM7" s="25">
        <f t="shared" si="80"/>
        <v>0</v>
      </c>
      <c r="FN7" s="23">
        <v>0</v>
      </c>
      <c r="FO7" s="24">
        <v>0</v>
      </c>
      <c r="FP7" s="24" t="str">
        <f t="shared" si="38"/>
        <v>Empate</v>
      </c>
      <c r="FQ7" s="25">
        <f t="shared" si="81"/>
        <v>6</v>
      </c>
      <c r="FR7" s="23">
        <v>1</v>
      </c>
      <c r="FS7" s="24">
        <v>2</v>
      </c>
      <c r="FT7" s="24" t="str">
        <f t="shared" si="39"/>
        <v>Portugal</v>
      </c>
      <c r="FU7" s="25">
        <f t="shared" si="82"/>
        <v>0</v>
      </c>
      <c r="FV7" s="23">
        <v>1</v>
      </c>
      <c r="FW7" s="24">
        <v>1</v>
      </c>
      <c r="FX7" s="24" t="str">
        <f t="shared" si="40"/>
        <v>Empate</v>
      </c>
      <c r="FY7" s="25">
        <f t="shared" si="83"/>
        <v>6</v>
      </c>
      <c r="FZ7" s="23">
        <v>0</v>
      </c>
      <c r="GA7" s="24">
        <v>0</v>
      </c>
      <c r="GB7" s="24" t="str">
        <f t="shared" si="41"/>
        <v>Empate</v>
      </c>
      <c r="GC7" s="25">
        <f t="shared" si="84"/>
        <v>6</v>
      </c>
    </row>
    <row r="8" spans="1:185" ht="15.75" customHeight="1" x14ac:dyDescent="0.2">
      <c r="A8" s="1">
        <v>5</v>
      </c>
      <c r="B8" s="18" t="s">
        <v>62</v>
      </c>
      <c r="C8" s="19">
        <v>1</v>
      </c>
      <c r="D8" s="20">
        <v>2</v>
      </c>
      <c r="E8" s="21" t="s">
        <v>63</v>
      </c>
      <c r="F8" s="1" t="str">
        <f t="shared" si="42"/>
        <v>França</v>
      </c>
      <c r="H8" s="1" t="s">
        <v>64</v>
      </c>
      <c r="I8" s="14" t="str">
        <f>AH2</f>
        <v>FABIO</v>
      </c>
      <c r="J8" s="14">
        <f>'1ª Fase'!$AK$2</f>
        <v>261</v>
      </c>
      <c r="L8" s="29" t="s">
        <v>32</v>
      </c>
      <c r="M8" s="30">
        <v>308</v>
      </c>
      <c r="P8" s="58"/>
      <c r="R8" s="23">
        <v>0</v>
      </c>
      <c r="S8" s="24">
        <v>2</v>
      </c>
      <c r="T8" s="24" t="str">
        <f t="shared" si="0"/>
        <v>França</v>
      </c>
      <c r="U8" s="25">
        <f t="shared" si="43"/>
        <v>8</v>
      </c>
      <c r="V8" s="24">
        <v>3</v>
      </c>
      <c r="W8" s="24">
        <v>4</v>
      </c>
      <c r="X8" s="24" t="str">
        <f t="shared" si="1"/>
        <v>França</v>
      </c>
      <c r="Y8" s="25">
        <f t="shared" si="44"/>
        <v>6</v>
      </c>
      <c r="Z8" s="23">
        <v>0</v>
      </c>
      <c r="AA8" s="24">
        <v>2</v>
      </c>
      <c r="AB8" s="24" t="str">
        <f t="shared" si="2"/>
        <v>França</v>
      </c>
      <c r="AC8" s="25">
        <f t="shared" si="45"/>
        <v>8</v>
      </c>
      <c r="AD8" s="23">
        <v>0</v>
      </c>
      <c r="AE8" s="24">
        <v>1</v>
      </c>
      <c r="AF8" s="24" t="str">
        <f t="shared" si="3"/>
        <v>França</v>
      </c>
      <c r="AG8" s="25">
        <f t="shared" si="46"/>
        <v>6</v>
      </c>
      <c r="AH8" s="23">
        <v>0</v>
      </c>
      <c r="AI8" s="24">
        <v>3</v>
      </c>
      <c r="AJ8" s="24" t="str">
        <f t="shared" si="4"/>
        <v>França</v>
      </c>
      <c r="AK8" s="25">
        <f t="shared" si="47"/>
        <v>6</v>
      </c>
      <c r="AL8" s="23">
        <v>0</v>
      </c>
      <c r="AM8" s="24">
        <v>3</v>
      </c>
      <c r="AN8" s="24" t="str">
        <f t="shared" si="5"/>
        <v>França</v>
      </c>
      <c r="AO8" s="25">
        <f t="shared" si="48"/>
        <v>6</v>
      </c>
      <c r="AP8" s="23">
        <v>0</v>
      </c>
      <c r="AQ8" s="24">
        <v>2</v>
      </c>
      <c r="AR8" s="24" t="str">
        <f t="shared" si="6"/>
        <v>França</v>
      </c>
      <c r="AS8" s="25">
        <f t="shared" si="49"/>
        <v>8</v>
      </c>
      <c r="AT8" s="23">
        <v>0</v>
      </c>
      <c r="AU8" s="24">
        <v>2</v>
      </c>
      <c r="AV8" s="24" t="str">
        <f t="shared" si="7"/>
        <v>França</v>
      </c>
      <c r="AW8" s="25">
        <f t="shared" si="50"/>
        <v>8</v>
      </c>
      <c r="AX8" s="23">
        <v>0</v>
      </c>
      <c r="AY8" s="24">
        <v>1</v>
      </c>
      <c r="AZ8" s="24" t="str">
        <f t="shared" si="8"/>
        <v>França</v>
      </c>
      <c r="BA8" s="25">
        <f t="shared" si="51"/>
        <v>6</v>
      </c>
      <c r="BB8" s="23">
        <v>1</v>
      </c>
      <c r="BC8" s="24">
        <v>1</v>
      </c>
      <c r="BD8" s="24" t="str">
        <f t="shared" si="9"/>
        <v>Empate</v>
      </c>
      <c r="BE8" s="25">
        <f t="shared" si="52"/>
        <v>2</v>
      </c>
      <c r="BF8" s="23">
        <v>0</v>
      </c>
      <c r="BG8" s="24">
        <v>2</v>
      </c>
      <c r="BH8" s="24" t="str">
        <f t="shared" si="10"/>
        <v>França</v>
      </c>
      <c r="BI8" s="25">
        <f t="shared" si="53"/>
        <v>8</v>
      </c>
      <c r="BJ8" s="23">
        <v>0</v>
      </c>
      <c r="BK8" s="24">
        <v>3</v>
      </c>
      <c r="BL8" s="24" t="str">
        <f t="shared" si="11"/>
        <v>França</v>
      </c>
      <c r="BM8" s="25">
        <f t="shared" si="54"/>
        <v>6</v>
      </c>
      <c r="BN8" s="23">
        <v>0</v>
      </c>
      <c r="BO8" s="24">
        <v>3</v>
      </c>
      <c r="BP8" s="24" t="str">
        <f t="shared" si="12"/>
        <v>França</v>
      </c>
      <c r="BQ8" s="25">
        <f t="shared" si="55"/>
        <v>6</v>
      </c>
      <c r="BR8" s="23">
        <v>1</v>
      </c>
      <c r="BS8" s="24">
        <v>3</v>
      </c>
      <c r="BT8" s="24" t="str">
        <f t="shared" si="13"/>
        <v>França</v>
      </c>
      <c r="BU8" s="25">
        <f t="shared" si="56"/>
        <v>8</v>
      </c>
      <c r="BV8" s="23">
        <v>0</v>
      </c>
      <c r="BW8" s="24">
        <v>3</v>
      </c>
      <c r="BX8" s="24" t="str">
        <f t="shared" si="14"/>
        <v>França</v>
      </c>
      <c r="BY8" s="25">
        <f t="shared" si="57"/>
        <v>6</v>
      </c>
      <c r="BZ8" s="23">
        <v>1</v>
      </c>
      <c r="CA8" s="24">
        <v>2</v>
      </c>
      <c r="CB8" s="24" t="str">
        <f t="shared" si="15"/>
        <v>França</v>
      </c>
      <c r="CC8" s="25">
        <f t="shared" si="58"/>
        <v>13</v>
      </c>
      <c r="CD8" s="23">
        <v>0</v>
      </c>
      <c r="CE8" s="24">
        <v>0</v>
      </c>
      <c r="CF8" s="24" t="str">
        <f t="shared" si="16"/>
        <v>Empate</v>
      </c>
      <c r="CG8" s="25">
        <f t="shared" si="59"/>
        <v>0</v>
      </c>
      <c r="CH8" s="23">
        <v>0</v>
      </c>
      <c r="CI8" s="24">
        <v>3</v>
      </c>
      <c r="CJ8" s="24" t="str">
        <f t="shared" si="17"/>
        <v>França</v>
      </c>
      <c r="CK8" s="25">
        <f t="shared" si="60"/>
        <v>6</v>
      </c>
      <c r="CL8" s="23">
        <v>1</v>
      </c>
      <c r="CM8" s="24">
        <v>2</v>
      </c>
      <c r="CN8" s="24" t="str">
        <f t="shared" si="18"/>
        <v>França</v>
      </c>
      <c r="CO8" s="25">
        <f t="shared" si="61"/>
        <v>13</v>
      </c>
      <c r="CP8" s="23">
        <v>0</v>
      </c>
      <c r="CQ8" s="24">
        <v>2</v>
      </c>
      <c r="CR8" s="24" t="str">
        <f t="shared" si="19"/>
        <v>França</v>
      </c>
      <c r="CS8" s="25">
        <f t="shared" si="62"/>
        <v>8</v>
      </c>
      <c r="CT8" s="23">
        <v>0</v>
      </c>
      <c r="CU8" s="24">
        <v>2</v>
      </c>
      <c r="CV8" s="24" t="str">
        <f t="shared" si="20"/>
        <v>França</v>
      </c>
      <c r="CW8" s="25">
        <f t="shared" si="63"/>
        <v>8</v>
      </c>
      <c r="CX8" s="23">
        <v>1</v>
      </c>
      <c r="CY8" s="24">
        <v>3</v>
      </c>
      <c r="CZ8" s="24" t="str">
        <f t="shared" si="21"/>
        <v>França</v>
      </c>
      <c r="DA8" s="25">
        <f t="shared" si="64"/>
        <v>8</v>
      </c>
      <c r="DB8" s="23">
        <v>1</v>
      </c>
      <c r="DC8" s="24">
        <v>2</v>
      </c>
      <c r="DD8" s="24" t="str">
        <f t="shared" si="22"/>
        <v>França</v>
      </c>
      <c r="DE8" s="25">
        <f t="shared" si="65"/>
        <v>13</v>
      </c>
      <c r="DF8" s="23">
        <v>0</v>
      </c>
      <c r="DG8" s="24">
        <v>4</v>
      </c>
      <c r="DH8" s="24" t="str">
        <f t="shared" si="23"/>
        <v>França</v>
      </c>
      <c r="DI8" s="25">
        <f t="shared" si="66"/>
        <v>6</v>
      </c>
      <c r="DJ8" s="23">
        <v>0</v>
      </c>
      <c r="DK8" s="24">
        <v>2</v>
      </c>
      <c r="DL8" s="24" t="str">
        <f t="shared" si="24"/>
        <v>França</v>
      </c>
      <c r="DM8" s="25">
        <f t="shared" si="67"/>
        <v>8</v>
      </c>
      <c r="DN8" s="23">
        <v>2</v>
      </c>
      <c r="DO8" s="24">
        <v>2</v>
      </c>
      <c r="DP8" s="24" t="str">
        <f t="shared" si="25"/>
        <v>Empate</v>
      </c>
      <c r="DQ8" s="25">
        <f t="shared" si="68"/>
        <v>2</v>
      </c>
      <c r="DR8" s="23">
        <v>1</v>
      </c>
      <c r="DS8" s="24">
        <v>2</v>
      </c>
      <c r="DT8" s="24" t="str">
        <f t="shared" si="26"/>
        <v>França</v>
      </c>
      <c r="DU8" s="25">
        <f t="shared" si="69"/>
        <v>13</v>
      </c>
      <c r="DV8" s="23">
        <v>1</v>
      </c>
      <c r="DW8" s="24">
        <v>2</v>
      </c>
      <c r="DX8" s="24" t="str">
        <f t="shared" si="27"/>
        <v>França</v>
      </c>
      <c r="DY8" s="25">
        <f t="shared" si="70"/>
        <v>13</v>
      </c>
      <c r="DZ8" s="23">
        <v>0</v>
      </c>
      <c r="EA8" s="24">
        <v>3</v>
      </c>
      <c r="EB8" s="24" t="str">
        <f t="shared" si="28"/>
        <v>França</v>
      </c>
      <c r="EC8" s="25">
        <f t="shared" si="71"/>
        <v>6</v>
      </c>
      <c r="ED8" s="23">
        <v>1</v>
      </c>
      <c r="EE8" s="24">
        <v>2</v>
      </c>
      <c r="EF8" s="24" t="str">
        <f t="shared" si="29"/>
        <v>França</v>
      </c>
      <c r="EG8" s="25">
        <f t="shared" si="72"/>
        <v>13</v>
      </c>
      <c r="EH8" s="23">
        <v>0</v>
      </c>
      <c r="EI8" s="24">
        <v>3</v>
      </c>
      <c r="EJ8" s="24" t="str">
        <f t="shared" si="30"/>
        <v>França</v>
      </c>
      <c r="EK8" s="25">
        <f t="shared" si="73"/>
        <v>6</v>
      </c>
      <c r="EL8" s="23">
        <v>1</v>
      </c>
      <c r="EM8" s="24">
        <v>3</v>
      </c>
      <c r="EN8" s="24" t="str">
        <f t="shared" si="31"/>
        <v>França</v>
      </c>
      <c r="EO8" s="25">
        <f t="shared" si="74"/>
        <v>8</v>
      </c>
      <c r="EP8" s="23">
        <v>1</v>
      </c>
      <c r="EQ8" s="24">
        <v>3</v>
      </c>
      <c r="ER8" s="24" t="str">
        <f t="shared" si="32"/>
        <v>França</v>
      </c>
      <c r="ES8" s="25">
        <f t="shared" si="75"/>
        <v>8</v>
      </c>
      <c r="ET8" s="23">
        <v>1</v>
      </c>
      <c r="EU8" s="24">
        <v>4</v>
      </c>
      <c r="EV8" s="24" t="str">
        <f t="shared" si="33"/>
        <v>França</v>
      </c>
      <c r="EW8" s="25">
        <f t="shared" si="76"/>
        <v>8</v>
      </c>
      <c r="EX8" s="23">
        <v>0</v>
      </c>
      <c r="EY8" s="24">
        <v>3</v>
      </c>
      <c r="EZ8" s="24" t="str">
        <f t="shared" si="34"/>
        <v>França</v>
      </c>
      <c r="FA8" s="25">
        <f t="shared" si="77"/>
        <v>6</v>
      </c>
      <c r="FB8" s="23">
        <v>1</v>
      </c>
      <c r="FC8" s="24">
        <v>2</v>
      </c>
      <c r="FD8" s="24" t="str">
        <f t="shared" si="35"/>
        <v>França</v>
      </c>
      <c r="FE8" s="25">
        <f t="shared" si="78"/>
        <v>13</v>
      </c>
      <c r="FF8" s="23">
        <v>1</v>
      </c>
      <c r="FG8" s="24">
        <v>2</v>
      </c>
      <c r="FH8" s="24" t="str">
        <f t="shared" si="36"/>
        <v>França</v>
      </c>
      <c r="FI8" s="25">
        <f t="shared" si="79"/>
        <v>13</v>
      </c>
      <c r="FJ8" s="23">
        <v>0</v>
      </c>
      <c r="FK8" s="24">
        <v>2</v>
      </c>
      <c r="FL8" s="24" t="str">
        <f t="shared" si="37"/>
        <v>França</v>
      </c>
      <c r="FM8" s="25">
        <f t="shared" si="80"/>
        <v>8</v>
      </c>
      <c r="FN8" s="23">
        <v>0</v>
      </c>
      <c r="FO8" s="24">
        <v>2</v>
      </c>
      <c r="FP8" s="24" t="str">
        <f t="shared" si="38"/>
        <v>França</v>
      </c>
      <c r="FQ8" s="25">
        <f t="shared" si="81"/>
        <v>8</v>
      </c>
      <c r="FR8" s="23">
        <v>0</v>
      </c>
      <c r="FS8" s="24">
        <v>2</v>
      </c>
      <c r="FT8" s="24" t="str">
        <f t="shared" si="39"/>
        <v>França</v>
      </c>
      <c r="FU8" s="25">
        <f t="shared" si="82"/>
        <v>8</v>
      </c>
      <c r="FV8" s="23">
        <v>0</v>
      </c>
      <c r="FW8" s="24">
        <v>2</v>
      </c>
      <c r="FX8" s="24" t="str">
        <f t="shared" si="40"/>
        <v>França</v>
      </c>
      <c r="FY8" s="25">
        <f t="shared" si="83"/>
        <v>8</v>
      </c>
      <c r="FZ8" s="23">
        <v>0</v>
      </c>
      <c r="GA8" s="24">
        <v>2</v>
      </c>
      <c r="GB8" s="24" t="str">
        <f t="shared" si="41"/>
        <v>França</v>
      </c>
      <c r="GC8" s="25">
        <f t="shared" si="84"/>
        <v>8</v>
      </c>
    </row>
    <row r="9" spans="1:185" ht="15.75" customHeight="1" x14ac:dyDescent="0.2">
      <c r="A9" s="1">
        <v>6</v>
      </c>
      <c r="B9" s="18" t="s">
        <v>65</v>
      </c>
      <c r="C9" s="19">
        <v>1</v>
      </c>
      <c r="D9" s="20">
        <v>1</v>
      </c>
      <c r="E9" s="21" t="s">
        <v>66</v>
      </c>
      <c r="F9" s="1" t="str">
        <f t="shared" si="42"/>
        <v>Empate</v>
      </c>
      <c r="H9" s="1" t="s">
        <v>67</v>
      </c>
      <c r="I9" s="14" t="str">
        <f>AL2</f>
        <v>WAGNER SUPERGAUSS</v>
      </c>
      <c r="J9" s="14">
        <f>'1ª Fase'!$AO$2</f>
        <v>246</v>
      </c>
      <c r="L9" s="29" t="s">
        <v>44</v>
      </c>
      <c r="M9" s="30">
        <v>292</v>
      </c>
      <c r="P9" s="58"/>
      <c r="R9" s="23">
        <v>3</v>
      </c>
      <c r="S9" s="24">
        <v>0</v>
      </c>
      <c r="T9" s="24" t="str">
        <f t="shared" si="0"/>
        <v>Argentina</v>
      </c>
      <c r="U9" s="25">
        <f t="shared" si="43"/>
        <v>0</v>
      </c>
      <c r="V9" s="24">
        <v>3</v>
      </c>
      <c r="W9" s="24">
        <v>1</v>
      </c>
      <c r="X9" s="24" t="str">
        <f t="shared" si="1"/>
        <v>Argentina</v>
      </c>
      <c r="Y9" s="25">
        <f t="shared" si="44"/>
        <v>2</v>
      </c>
      <c r="Z9" s="23">
        <v>3</v>
      </c>
      <c r="AA9" s="24">
        <v>0</v>
      </c>
      <c r="AB9" s="24" t="str">
        <f t="shared" si="2"/>
        <v>Argentina</v>
      </c>
      <c r="AC9" s="25">
        <f t="shared" si="45"/>
        <v>0</v>
      </c>
      <c r="AD9" s="23">
        <v>2</v>
      </c>
      <c r="AE9" s="24">
        <v>0</v>
      </c>
      <c r="AF9" s="24" t="str">
        <f t="shared" si="3"/>
        <v>Argentina</v>
      </c>
      <c r="AG9" s="25">
        <f t="shared" si="46"/>
        <v>0</v>
      </c>
      <c r="AH9" s="23">
        <v>3</v>
      </c>
      <c r="AI9" s="24">
        <v>1</v>
      </c>
      <c r="AJ9" s="24" t="str">
        <f t="shared" si="4"/>
        <v>Argentina</v>
      </c>
      <c r="AK9" s="25">
        <f t="shared" si="47"/>
        <v>2</v>
      </c>
      <c r="AL9" s="23">
        <v>4</v>
      </c>
      <c r="AM9" s="24">
        <v>0</v>
      </c>
      <c r="AN9" s="24" t="str">
        <f t="shared" si="5"/>
        <v>Argentina</v>
      </c>
      <c r="AO9" s="25">
        <f t="shared" si="48"/>
        <v>0</v>
      </c>
      <c r="AP9" s="23">
        <v>4</v>
      </c>
      <c r="AQ9" s="24">
        <v>0</v>
      </c>
      <c r="AR9" s="24" t="str">
        <f t="shared" si="6"/>
        <v>Argentina</v>
      </c>
      <c r="AS9" s="25">
        <f t="shared" si="49"/>
        <v>0</v>
      </c>
      <c r="AT9" s="23">
        <v>3</v>
      </c>
      <c r="AU9" s="24">
        <v>0</v>
      </c>
      <c r="AV9" s="24" t="str">
        <f t="shared" si="7"/>
        <v>Argentina</v>
      </c>
      <c r="AW9" s="25">
        <f t="shared" si="50"/>
        <v>0</v>
      </c>
      <c r="AX9" s="23">
        <v>3</v>
      </c>
      <c r="AY9" s="24">
        <v>0</v>
      </c>
      <c r="AZ9" s="24" t="str">
        <f t="shared" si="8"/>
        <v>Argentina</v>
      </c>
      <c r="BA9" s="25">
        <f t="shared" si="51"/>
        <v>0</v>
      </c>
      <c r="BB9" s="23">
        <v>3</v>
      </c>
      <c r="BC9" s="24">
        <v>2</v>
      </c>
      <c r="BD9" s="24" t="str">
        <f t="shared" si="9"/>
        <v>Argentina</v>
      </c>
      <c r="BE9" s="25">
        <f t="shared" si="52"/>
        <v>0</v>
      </c>
      <c r="BF9" s="23">
        <v>2</v>
      </c>
      <c r="BG9" s="24">
        <v>1</v>
      </c>
      <c r="BH9" s="24" t="str">
        <f t="shared" si="10"/>
        <v>Argentina</v>
      </c>
      <c r="BI9" s="25">
        <f t="shared" si="53"/>
        <v>2</v>
      </c>
      <c r="BJ9" s="23">
        <v>3</v>
      </c>
      <c r="BK9" s="24">
        <v>1</v>
      </c>
      <c r="BL9" s="24" t="str">
        <f t="shared" si="11"/>
        <v>Argentina</v>
      </c>
      <c r="BM9" s="25">
        <f t="shared" si="54"/>
        <v>2</v>
      </c>
      <c r="BN9" s="23">
        <v>4</v>
      </c>
      <c r="BO9" s="24">
        <v>0</v>
      </c>
      <c r="BP9" s="24" t="str">
        <f t="shared" si="12"/>
        <v>Argentina</v>
      </c>
      <c r="BQ9" s="25">
        <f t="shared" si="55"/>
        <v>0</v>
      </c>
      <c r="BR9" s="23">
        <v>2</v>
      </c>
      <c r="BS9" s="24">
        <v>0</v>
      </c>
      <c r="BT9" s="24" t="str">
        <f t="shared" si="13"/>
        <v>Argentina</v>
      </c>
      <c r="BU9" s="25">
        <f t="shared" si="56"/>
        <v>0</v>
      </c>
      <c r="BV9" s="23">
        <v>2</v>
      </c>
      <c r="BW9" s="24">
        <v>1</v>
      </c>
      <c r="BX9" s="24" t="str">
        <f t="shared" si="14"/>
        <v>Argentina</v>
      </c>
      <c r="BY9" s="25">
        <f t="shared" si="57"/>
        <v>2</v>
      </c>
      <c r="BZ9" s="23">
        <v>1</v>
      </c>
      <c r="CA9" s="24">
        <v>0</v>
      </c>
      <c r="CB9" s="24" t="str">
        <f t="shared" si="15"/>
        <v>Argentina</v>
      </c>
      <c r="CC9" s="25">
        <f t="shared" si="58"/>
        <v>2</v>
      </c>
      <c r="CD9" s="23">
        <v>1</v>
      </c>
      <c r="CE9" s="24">
        <v>2</v>
      </c>
      <c r="CF9" s="24" t="str">
        <f t="shared" si="16"/>
        <v>Islândia</v>
      </c>
      <c r="CG9" s="25">
        <f t="shared" si="59"/>
        <v>2</v>
      </c>
      <c r="CH9" s="23">
        <v>2</v>
      </c>
      <c r="CI9" s="24">
        <v>1</v>
      </c>
      <c r="CJ9" s="24" t="str">
        <f t="shared" si="17"/>
        <v>Argentina</v>
      </c>
      <c r="CK9" s="25">
        <f t="shared" si="60"/>
        <v>2</v>
      </c>
      <c r="CL9" s="23">
        <v>2</v>
      </c>
      <c r="CM9" s="24">
        <v>0</v>
      </c>
      <c r="CN9" s="24" t="str">
        <f t="shared" si="18"/>
        <v>Argentina</v>
      </c>
      <c r="CO9" s="25">
        <f t="shared" si="61"/>
        <v>0</v>
      </c>
      <c r="CP9" s="23">
        <v>2</v>
      </c>
      <c r="CQ9" s="24">
        <v>0</v>
      </c>
      <c r="CR9" s="24" t="str">
        <f t="shared" si="19"/>
        <v>Argentina</v>
      </c>
      <c r="CS9" s="25">
        <f t="shared" si="62"/>
        <v>0</v>
      </c>
      <c r="CT9" s="23">
        <v>3</v>
      </c>
      <c r="CU9" s="24">
        <v>1</v>
      </c>
      <c r="CV9" s="24" t="str">
        <f t="shared" si="20"/>
        <v>Argentina</v>
      </c>
      <c r="CW9" s="25">
        <f t="shared" si="63"/>
        <v>2</v>
      </c>
      <c r="CX9" s="23">
        <v>3</v>
      </c>
      <c r="CY9" s="24">
        <v>0</v>
      </c>
      <c r="CZ9" s="24" t="str">
        <f t="shared" si="21"/>
        <v>Argentina</v>
      </c>
      <c r="DA9" s="25">
        <f t="shared" si="64"/>
        <v>0</v>
      </c>
      <c r="DB9" s="23">
        <v>3</v>
      </c>
      <c r="DC9" s="24">
        <v>1</v>
      </c>
      <c r="DD9" s="24" t="str">
        <f t="shared" si="22"/>
        <v>Argentina</v>
      </c>
      <c r="DE9" s="25">
        <f t="shared" si="65"/>
        <v>2</v>
      </c>
      <c r="DF9" s="23">
        <v>1</v>
      </c>
      <c r="DG9" s="24">
        <v>2</v>
      </c>
      <c r="DH9" s="24" t="str">
        <f t="shared" si="23"/>
        <v>Islândia</v>
      </c>
      <c r="DI9" s="25">
        <f t="shared" si="66"/>
        <v>2</v>
      </c>
      <c r="DJ9" s="23">
        <v>2</v>
      </c>
      <c r="DK9" s="24">
        <v>0</v>
      </c>
      <c r="DL9" s="24" t="str">
        <f t="shared" si="24"/>
        <v>Argentina</v>
      </c>
      <c r="DM9" s="25">
        <f t="shared" si="67"/>
        <v>0</v>
      </c>
      <c r="DN9" s="23">
        <v>3</v>
      </c>
      <c r="DO9" s="24">
        <v>0</v>
      </c>
      <c r="DP9" s="24" t="str">
        <f t="shared" si="25"/>
        <v>Argentina</v>
      </c>
      <c r="DQ9" s="25">
        <f t="shared" si="68"/>
        <v>0</v>
      </c>
      <c r="DR9" s="23">
        <v>2</v>
      </c>
      <c r="DS9" s="24">
        <v>0</v>
      </c>
      <c r="DT9" s="24" t="str">
        <f t="shared" si="26"/>
        <v>Argentina</v>
      </c>
      <c r="DU9" s="25">
        <f t="shared" si="69"/>
        <v>0</v>
      </c>
      <c r="DV9" s="23">
        <v>1</v>
      </c>
      <c r="DW9" s="24">
        <v>0</v>
      </c>
      <c r="DX9" s="24" t="str">
        <f t="shared" si="27"/>
        <v>Argentina</v>
      </c>
      <c r="DY9" s="25">
        <f t="shared" si="70"/>
        <v>2</v>
      </c>
      <c r="DZ9" s="23">
        <v>3</v>
      </c>
      <c r="EA9" s="24">
        <v>0</v>
      </c>
      <c r="EB9" s="24" t="str">
        <f t="shared" si="28"/>
        <v>Argentina</v>
      </c>
      <c r="EC9" s="25">
        <f t="shared" si="71"/>
        <v>0</v>
      </c>
      <c r="ED9" s="23">
        <v>3</v>
      </c>
      <c r="EE9" s="24">
        <v>0</v>
      </c>
      <c r="EF9" s="24" t="str">
        <f t="shared" si="29"/>
        <v>Argentina</v>
      </c>
      <c r="EG9" s="25">
        <f t="shared" si="72"/>
        <v>0</v>
      </c>
      <c r="EH9" s="23">
        <v>2</v>
      </c>
      <c r="EI9" s="24">
        <v>0</v>
      </c>
      <c r="EJ9" s="24" t="str">
        <f t="shared" si="30"/>
        <v>Argentina</v>
      </c>
      <c r="EK9" s="25">
        <f t="shared" si="73"/>
        <v>0</v>
      </c>
      <c r="EL9" s="23">
        <v>3</v>
      </c>
      <c r="EM9" s="24">
        <v>1</v>
      </c>
      <c r="EN9" s="24" t="str">
        <f t="shared" si="31"/>
        <v>Argentina</v>
      </c>
      <c r="EO9" s="25">
        <f t="shared" si="74"/>
        <v>2</v>
      </c>
      <c r="EP9" s="23">
        <v>2</v>
      </c>
      <c r="EQ9" s="24">
        <v>0</v>
      </c>
      <c r="ER9" s="24" t="str">
        <f t="shared" si="32"/>
        <v>Argentina</v>
      </c>
      <c r="ES9" s="25">
        <f t="shared" si="75"/>
        <v>0</v>
      </c>
      <c r="ET9" s="23">
        <v>3</v>
      </c>
      <c r="EU9" s="24">
        <v>2</v>
      </c>
      <c r="EV9" s="24" t="str">
        <f t="shared" si="33"/>
        <v>Argentina</v>
      </c>
      <c r="EW9" s="25">
        <f t="shared" si="76"/>
        <v>0</v>
      </c>
      <c r="EX9" s="23">
        <v>4</v>
      </c>
      <c r="EY9" s="24">
        <v>1</v>
      </c>
      <c r="EZ9" s="24" t="str">
        <f t="shared" si="34"/>
        <v>Argentina</v>
      </c>
      <c r="FA9" s="25">
        <f t="shared" si="77"/>
        <v>2</v>
      </c>
      <c r="FB9" s="23">
        <v>3</v>
      </c>
      <c r="FC9" s="24">
        <v>0</v>
      </c>
      <c r="FD9" s="24" t="str">
        <f t="shared" si="35"/>
        <v>Argentina</v>
      </c>
      <c r="FE9" s="25">
        <f t="shared" si="78"/>
        <v>0</v>
      </c>
      <c r="FF9" s="23">
        <v>3</v>
      </c>
      <c r="FG9" s="24">
        <v>0</v>
      </c>
      <c r="FH9" s="24" t="str">
        <f t="shared" si="36"/>
        <v>Argentina</v>
      </c>
      <c r="FI9" s="25">
        <f t="shared" si="79"/>
        <v>0</v>
      </c>
      <c r="FJ9" s="23">
        <v>2</v>
      </c>
      <c r="FK9" s="24">
        <v>0</v>
      </c>
      <c r="FL9" s="24" t="str">
        <f t="shared" si="37"/>
        <v>Argentina</v>
      </c>
      <c r="FM9" s="25">
        <f t="shared" si="80"/>
        <v>0</v>
      </c>
      <c r="FN9" s="23">
        <v>0</v>
      </c>
      <c r="FO9" s="24">
        <v>1</v>
      </c>
      <c r="FP9" s="24" t="str">
        <f t="shared" si="38"/>
        <v>Islândia</v>
      </c>
      <c r="FQ9" s="25">
        <f t="shared" si="81"/>
        <v>2</v>
      </c>
      <c r="FR9" s="23">
        <v>5</v>
      </c>
      <c r="FS9" s="24">
        <v>0</v>
      </c>
      <c r="FT9" s="24" t="str">
        <f t="shared" si="39"/>
        <v>Argentina</v>
      </c>
      <c r="FU9" s="25">
        <f t="shared" si="82"/>
        <v>0</v>
      </c>
      <c r="FV9" s="23">
        <v>2</v>
      </c>
      <c r="FW9" s="24">
        <v>1</v>
      </c>
      <c r="FX9" s="24" t="str">
        <f t="shared" si="40"/>
        <v>Argentina</v>
      </c>
      <c r="FY9" s="25">
        <f t="shared" si="83"/>
        <v>2</v>
      </c>
      <c r="FZ9" s="23">
        <v>0</v>
      </c>
      <c r="GA9" s="24">
        <v>1</v>
      </c>
      <c r="GB9" s="24" t="str">
        <f t="shared" si="41"/>
        <v>Islândia</v>
      </c>
      <c r="GC9" s="25">
        <f t="shared" si="84"/>
        <v>2</v>
      </c>
    </row>
    <row r="10" spans="1:185" ht="15.75" customHeight="1" x14ac:dyDescent="0.2">
      <c r="A10" s="1">
        <v>7</v>
      </c>
      <c r="B10" s="18" t="s">
        <v>68</v>
      </c>
      <c r="C10" s="19">
        <v>1</v>
      </c>
      <c r="D10" s="20">
        <v>0</v>
      </c>
      <c r="E10" s="21" t="s">
        <v>69</v>
      </c>
      <c r="F10" s="1" t="str">
        <f t="shared" si="42"/>
        <v>Dinamarca</v>
      </c>
      <c r="H10" s="1" t="s">
        <v>70</v>
      </c>
      <c r="I10" s="14" t="str">
        <f>AP2</f>
        <v>JOSÉ PAULO</v>
      </c>
      <c r="J10" s="14">
        <f>'1ª Fase'!$AS$2</f>
        <v>275</v>
      </c>
      <c r="L10" s="29" t="s">
        <v>42</v>
      </c>
      <c r="M10" s="30">
        <v>287</v>
      </c>
      <c r="P10" s="58"/>
      <c r="R10" s="23">
        <v>1</v>
      </c>
      <c r="S10" s="24">
        <v>0</v>
      </c>
      <c r="T10" s="24" t="str">
        <f t="shared" si="0"/>
        <v>Dinamarca</v>
      </c>
      <c r="U10" s="25">
        <f t="shared" si="43"/>
        <v>13</v>
      </c>
      <c r="V10" s="24">
        <v>1</v>
      </c>
      <c r="W10" s="24">
        <v>0</v>
      </c>
      <c r="X10" s="24" t="str">
        <f t="shared" si="1"/>
        <v>Dinamarca</v>
      </c>
      <c r="Y10" s="25">
        <f t="shared" si="44"/>
        <v>13</v>
      </c>
      <c r="Z10" s="23">
        <v>1</v>
      </c>
      <c r="AA10" s="24">
        <v>3</v>
      </c>
      <c r="AB10" s="24" t="str">
        <f t="shared" si="2"/>
        <v>Peru</v>
      </c>
      <c r="AC10" s="25">
        <f t="shared" si="45"/>
        <v>2</v>
      </c>
      <c r="AD10" s="23">
        <v>1</v>
      </c>
      <c r="AE10" s="24">
        <v>0</v>
      </c>
      <c r="AF10" s="24" t="str">
        <f t="shared" si="3"/>
        <v>Dinamarca</v>
      </c>
      <c r="AG10" s="25">
        <f t="shared" si="46"/>
        <v>13</v>
      </c>
      <c r="AH10" s="23">
        <v>1</v>
      </c>
      <c r="AI10" s="24">
        <v>1</v>
      </c>
      <c r="AJ10" s="24" t="str">
        <f t="shared" si="4"/>
        <v>Empate</v>
      </c>
      <c r="AK10" s="25">
        <f t="shared" si="47"/>
        <v>2</v>
      </c>
      <c r="AL10" s="23">
        <v>1</v>
      </c>
      <c r="AM10" s="24">
        <v>1</v>
      </c>
      <c r="AN10" s="24" t="str">
        <f t="shared" si="5"/>
        <v>Empate</v>
      </c>
      <c r="AO10" s="25">
        <f t="shared" si="48"/>
        <v>2</v>
      </c>
      <c r="AP10" s="23">
        <v>1</v>
      </c>
      <c r="AQ10" s="24">
        <v>0</v>
      </c>
      <c r="AR10" s="24" t="str">
        <f t="shared" si="6"/>
        <v>Dinamarca</v>
      </c>
      <c r="AS10" s="25">
        <f t="shared" si="49"/>
        <v>13</v>
      </c>
      <c r="AT10" s="23">
        <v>0</v>
      </c>
      <c r="AU10" s="24">
        <v>0</v>
      </c>
      <c r="AV10" s="24" t="str">
        <f t="shared" si="7"/>
        <v>Empate</v>
      </c>
      <c r="AW10" s="25">
        <f t="shared" si="50"/>
        <v>2</v>
      </c>
      <c r="AX10" s="23">
        <v>1</v>
      </c>
      <c r="AY10" s="24">
        <v>1</v>
      </c>
      <c r="AZ10" s="24" t="str">
        <f t="shared" si="8"/>
        <v>Empate</v>
      </c>
      <c r="BA10" s="25">
        <f t="shared" si="51"/>
        <v>2</v>
      </c>
      <c r="BB10" s="23">
        <v>4</v>
      </c>
      <c r="BC10" s="24">
        <v>4</v>
      </c>
      <c r="BD10" s="24" t="str">
        <f t="shared" si="9"/>
        <v>Empate</v>
      </c>
      <c r="BE10" s="25">
        <f t="shared" si="52"/>
        <v>0</v>
      </c>
      <c r="BF10" s="23">
        <v>0</v>
      </c>
      <c r="BG10" s="24">
        <v>1</v>
      </c>
      <c r="BH10" s="24" t="str">
        <f t="shared" si="10"/>
        <v>Peru</v>
      </c>
      <c r="BI10" s="25">
        <f t="shared" si="53"/>
        <v>0</v>
      </c>
      <c r="BJ10" s="23">
        <v>1</v>
      </c>
      <c r="BK10" s="24">
        <v>1</v>
      </c>
      <c r="BL10" s="24" t="str">
        <f t="shared" si="11"/>
        <v>Empate</v>
      </c>
      <c r="BM10" s="25">
        <f t="shared" si="54"/>
        <v>2</v>
      </c>
      <c r="BN10" s="23">
        <v>1</v>
      </c>
      <c r="BO10" s="24">
        <v>1</v>
      </c>
      <c r="BP10" s="24" t="str">
        <f t="shared" si="12"/>
        <v>Empate</v>
      </c>
      <c r="BQ10" s="25">
        <f t="shared" si="55"/>
        <v>2</v>
      </c>
      <c r="BR10" s="23">
        <v>1</v>
      </c>
      <c r="BS10" s="24">
        <v>1</v>
      </c>
      <c r="BT10" s="24" t="str">
        <f t="shared" si="13"/>
        <v>Empate</v>
      </c>
      <c r="BU10" s="25">
        <f t="shared" si="56"/>
        <v>2</v>
      </c>
      <c r="BV10" s="23">
        <v>1</v>
      </c>
      <c r="BW10" s="24">
        <v>1</v>
      </c>
      <c r="BX10" s="24" t="str">
        <f t="shared" si="14"/>
        <v>Empate</v>
      </c>
      <c r="BY10" s="25">
        <f t="shared" si="57"/>
        <v>2</v>
      </c>
      <c r="BZ10" s="23">
        <v>0</v>
      </c>
      <c r="CA10" s="24">
        <v>0</v>
      </c>
      <c r="CB10" s="24" t="str">
        <f t="shared" si="15"/>
        <v>Empate</v>
      </c>
      <c r="CC10" s="25">
        <f t="shared" si="58"/>
        <v>2</v>
      </c>
      <c r="CD10" s="23">
        <v>1</v>
      </c>
      <c r="CE10" s="24">
        <v>0</v>
      </c>
      <c r="CF10" s="24" t="str">
        <f t="shared" si="16"/>
        <v>Dinamarca</v>
      </c>
      <c r="CG10" s="25">
        <f t="shared" si="59"/>
        <v>13</v>
      </c>
      <c r="CH10" s="23">
        <v>1</v>
      </c>
      <c r="CI10" s="24">
        <v>0</v>
      </c>
      <c r="CJ10" s="24" t="str">
        <f t="shared" si="17"/>
        <v>Dinamarca</v>
      </c>
      <c r="CK10" s="25">
        <f t="shared" si="60"/>
        <v>13</v>
      </c>
      <c r="CL10" s="23">
        <v>0</v>
      </c>
      <c r="CM10" s="24">
        <v>1</v>
      </c>
      <c r="CN10" s="24" t="str">
        <f t="shared" si="18"/>
        <v>Peru</v>
      </c>
      <c r="CO10" s="25">
        <f t="shared" si="61"/>
        <v>0</v>
      </c>
      <c r="CP10" s="23">
        <v>0</v>
      </c>
      <c r="CQ10" s="24">
        <v>1</v>
      </c>
      <c r="CR10" s="24" t="str">
        <f t="shared" si="19"/>
        <v>Peru</v>
      </c>
      <c r="CS10" s="25">
        <f t="shared" si="62"/>
        <v>0</v>
      </c>
      <c r="CT10" s="23">
        <v>1</v>
      </c>
      <c r="CU10" s="24">
        <v>0</v>
      </c>
      <c r="CV10" s="24" t="str">
        <f t="shared" si="20"/>
        <v>Dinamarca</v>
      </c>
      <c r="CW10" s="25">
        <f t="shared" si="63"/>
        <v>13</v>
      </c>
      <c r="CX10" s="23">
        <v>1</v>
      </c>
      <c r="CY10" s="24">
        <v>0</v>
      </c>
      <c r="CZ10" s="24" t="str">
        <f t="shared" si="21"/>
        <v>Dinamarca</v>
      </c>
      <c r="DA10" s="25">
        <f t="shared" si="64"/>
        <v>13</v>
      </c>
      <c r="DB10" s="23">
        <v>1</v>
      </c>
      <c r="DC10" s="24">
        <v>2</v>
      </c>
      <c r="DD10" s="24" t="str">
        <f t="shared" si="22"/>
        <v>Peru</v>
      </c>
      <c r="DE10" s="25">
        <f t="shared" si="65"/>
        <v>2</v>
      </c>
      <c r="DF10" s="23">
        <v>1</v>
      </c>
      <c r="DG10" s="24">
        <v>1</v>
      </c>
      <c r="DH10" s="24" t="str">
        <f t="shared" si="23"/>
        <v>Empate</v>
      </c>
      <c r="DI10" s="25">
        <f t="shared" si="66"/>
        <v>2</v>
      </c>
      <c r="DJ10" s="23">
        <v>0</v>
      </c>
      <c r="DK10" s="24">
        <v>0</v>
      </c>
      <c r="DL10" s="24" t="str">
        <f t="shared" si="24"/>
        <v>Empate</v>
      </c>
      <c r="DM10" s="25">
        <f t="shared" si="67"/>
        <v>2</v>
      </c>
      <c r="DN10" s="23">
        <v>2</v>
      </c>
      <c r="DO10" s="24">
        <v>1</v>
      </c>
      <c r="DP10" s="24" t="str">
        <f t="shared" si="25"/>
        <v>Dinamarca</v>
      </c>
      <c r="DQ10" s="25">
        <f t="shared" si="68"/>
        <v>6</v>
      </c>
      <c r="DR10" s="23">
        <v>0</v>
      </c>
      <c r="DS10" s="24">
        <v>1</v>
      </c>
      <c r="DT10" s="24" t="str">
        <f t="shared" si="26"/>
        <v>Peru</v>
      </c>
      <c r="DU10" s="25">
        <f t="shared" si="69"/>
        <v>0</v>
      </c>
      <c r="DV10" s="23">
        <v>2</v>
      </c>
      <c r="DW10" s="24">
        <v>1</v>
      </c>
      <c r="DX10" s="24" t="str">
        <f t="shared" si="27"/>
        <v>Dinamarca</v>
      </c>
      <c r="DY10" s="25">
        <f t="shared" si="70"/>
        <v>6</v>
      </c>
      <c r="DZ10" s="23">
        <v>0</v>
      </c>
      <c r="EA10" s="24">
        <v>0</v>
      </c>
      <c r="EB10" s="24" t="str">
        <f t="shared" si="28"/>
        <v>Empate</v>
      </c>
      <c r="EC10" s="25">
        <f t="shared" si="71"/>
        <v>2</v>
      </c>
      <c r="ED10" s="23">
        <v>0</v>
      </c>
      <c r="EE10" s="24">
        <v>2</v>
      </c>
      <c r="EF10" s="24" t="str">
        <f t="shared" si="29"/>
        <v>Peru</v>
      </c>
      <c r="EG10" s="25">
        <f t="shared" si="72"/>
        <v>0</v>
      </c>
      <c r="EH10" s="23">
        <v>2</v>
      </c>
      <c r="EI10" s="24">
        <v>1</v>
      </c>
      <c r="EJ10" s="24" t="str">
        <f t="shared" si="30"/>
        <v>Dinamarca</v>
      </c>
      <c r="EK10" s="25">
        <f t="shared" si="73"/>
        <v>6</v>
      </c>
      <c r="EL10" s="23">
        <v>1</v>
      </c>
      <c r="EM10" s="24">
        <v>2</v>
      </c>
      <c r="EN10" s="24" t="str">
        <f t="shared" si="31"/>
        <v>Peru</v>
      </c>
      <c r="EO10" s="25">
        <f t="shared" si="74"/>
        <v>2</v>
      </c>
      <c r="EP10" s="23">
        <v>0</v>
      </c>
      <c r="EQ10" s="24">
        <v>1</v>
      </c>
      <c r="ER10" s="24" t="str">
        <f t="shared" si="32"/>
        <v>Peru</v>
      </c>
      <c r="ES10" s="25">
        <f t="shared" si="75"/>
        <v>0</v>
      </c>
      <c r="ET10" s="23">
        <v>1</v>
      </c>
      <c r="EU10" s="24">
        <v>1</v>
      </c>
      <c r="EV10" s="24" t="str">
        <f t="shared" si="33"/>
        <v>Empate</v>
      </c>
      <c r="EW10" s="25">
        <f t="shared" si="76"/>
        <v>2</v>
      </c>
      <c r="EX10" s="23">
        <v>2</v>
      </c>
      <c r="EY10" s="24">
        <v>1</v>
      </c>
      <c r="EZ10" s="24" t="str">
        <f t="shared" si="34"/>
        <v>Dinamarca</v>
      </c>
      <c r="FA10" s="25">
        <f t="shared" si="77"/>
        <v>6</v>
      </c>
      <c r="FB10" s="23">
        <v>0</v>
      </c>
      <c r="FC10" s="24">
        <v>1</v>
      </c>
      <c r="FD10" s="24" t="str">
        <f t="shared" si="35"/>
        <v>Peru</v>
      </c>
      <c r="FE10" s="25">
        <f t="shared" si="78"/>
        <v>0</v>
      </c>
      <c r="FF10" s="23">
        <v>1</v>
      </c>
      <c r="FG10" s="24">
        <v>1</v>
      </c>
      <c r="FH10" s="24" t="str">
        <f t="shared" si="36"/>
        <v>Empate</v>
      </c>
      <c r="FI10" s="25">
        <f t="shared" si="79"/>
        <v>2</v>
      </c>
      <c r="FJ10" s="23">
        <v>1</v>
      </c>
      <c r="FK10" s="24">
        <v>0</v>
      </c>
      <c r="FL10" s="24" t="str">
        <f t="shared" si="37"/>
        <v>Dinamarca</v>
      </c>
      <c r="FM10" s="25">
        <f t="shared" si="80"/>
        <v>13</v>
      </c>
      <c r="FN10" s="23">
        <v>0</v>
      </c>
      <c r="FO10" s="24">
        <v>1</v>
      </c>
      <c r="FP10" s="24" t="str">
        <f t="shared" si="38"/>
        <v>Peru</v>
      </c>
      <c r="FQ10" s="25">
        <f t="shared" si="81"/>
        <v>0</v>
      </c>
      <c r="FR10" s="23">
        <v>1</v>
      </c>
      <c r="FS10" s="24">
        <v>0</v>
      </c>
      <c r="FT10" s="24" t="str">
        <f t="shared" si="39"/>
        <v>Dinamarca</v>
      </c>
      <c r="FU10" s="25">
        <f t="shared" si="82"/>
        <v>13</v>
      </c>
      <c r="FV10" s="23">
        <v>1</v>
      </c>
      <c r="FW10" s="24">
        <v>2</v>
      </c>
      <c r="FX10" s="24" t="str">
        <f t="shared" si="40"/>
        <v>Peru</v>
      </c>
      <c r="FY10" s="25">
        <f t="shared" si="83"/>
        <v>2</v>
      </c>
      <c r="FZ10" s="23">
        <v>0</v>
      </c>
      <c r="GA10" s="24">
        <v>1</v>
      </c>
      <c r="GB10" s="24" t="str">
        <f t="shared" si="41"/>
        <v>Peru</v>
      </c>
      <c r="GC10" s="25">
        <f t="shared" si="84"/>
        <v>0</v>
      </c>
    </row>
    <row r="11" spans="1:185" ht="15.75" customHeight="1" x14ac:dyDescent="0.2">
      <c r="A11" s="1">
        <v>8</v>
      </c>
      <c r="B11" s="18" t="s">
        <v>71</v>
      </c>
      <c r="C11" s="19">
        <v>2</v>
      </c>
      <c r="D11" s="20">
        <v>0</v>
      </c>
      <c r="E11" s="21" t="s">
        <v>72</v>
      </c>
      <c r="F11" s="1" t="str">
        <f t="shared" si="42"/>
        <v>Croácia</v>
      </c>
      <c r="H11" s="1" t="s">
        <v>70</v>
      </c>
      <c r="I11" s="14" t="str">
        <f>AT2</f>
        <v>RAPHAEL</v>
      </c>
      <c r="J11" s="14">
        <f>'1ª Fase'!$AW$2</f>
        <v>269</v>
      </c>
      <c r="L11" s="29" t="s">
        <v>22</v>
      </c>
      <c r="M11" s="30">
        <v>287</v>
      </c>
      <c r="P11" s="58"/>
      <c r="R11" s="23">
        <v>2</v>
      </c>
      <c r="S11" s="24">
        <v>0</v>
      </c>
      <c r="T11" s="24" t="str">
        <f t="shared" si="0"/>
        <v>Croácia</v>
      </c>
      <c r="U11" s="25">
        <f t="shared" si="43"/>
        <v>13</v>
      </c>
      <c r="V11" s="24">
        <v>4</v>
      </c>
      <c r="W11" s="24">
        <v>3</v>
      </c>
      <c r="X11" s="24" t="str">
        <f t="shared" si="1"/>
        <v>Croácia</v>
      </c>
      <c r="Y11" s="25">
        <f t="shared" si="44"/>
        <v>6</v>
      </c>
      <c r="Z11" s="23">
        <v>2</v>
      </c>
      <c r="AA11" s="24">
        <v>0</v>
      </c>
      <c r="AB11" s="24" t="str">
        <f t="shared" si="2"/>
        <v>Croácia</v>
      </c>
      <c r="AC11" s="25">
        <f t="shared" si="45"/>
        <v>13</v>
      </c>
      <c r="AD11" s="23">
        <v>1</v>
      </c>
      <c r="AE11" s="24">
        <v>0</v>
      </c>
      <c r="AF11" s="24" t="str">
        <f t="shared" si="3"/>
        <v>Croácia</v>
      </c>
      <c r="AG11" s="25">
        <f t="shared" si="46"/>
        <v>8</v>
      </c>
      <c r="AH11" s="23">
        <v>2</v>
      </c>
      <c r="AI11" s="24">
        <v>1</v>
      </c>
      <c r="AJ11" s="24" t="str">
        <f t="shared" si="4"/>
        <v>Croácia</v>
      </c>
      <c r="AK11" s="25">
        <f t="shared" si="47"/>
        <v>8</v>
      </c>
      <c r="AL11" s="23">
        <v>2</v>
      </c>
      <c r="AM11" s="24">
        <v>2</v>
      </c>
      <c r="AN11" s="24" t="str">
        <f t="shared" si="5"/>
        <v>Empate</v>
      </c>
      <c r="AO11" s="25">
        <f t="shared" si="48"/>
        <v>2</v>
      </c>
      <c r="AP11" s="23">
        <v>0</v>
      </c>
      <c r="AQ11" s="24">
        <v>1</v>
      </c>
      <c r="AR11" s="24" t="str">
        <f t="shared" si="6"/>
        <v>Nigéria</v>
      </c>
      <c r="AS11" s="25">
        <f t="shared" si="49"/>
        <v>0</v>
      </c>
      <c r="AT11" s="23">
        <v>2</v>
      </c>
      <c r="AU11" s="24">
        <v>0</v>
      </c>
      <c r="AV11" s="24" t="str">
        <f t="shared" si="7"/>
        <v>Croácia</v>
      </c>
      <c r="AW11" s="25">
        <f t="shared" si="50"/>
        <v>13</v>
      </c>
      <c r="AX11" s="23">
        <v>2</v>
      </c>
      <c r="AY11" s="24">
        <v>0</v>
      </c>
      <c r="AZ11" s="24" t="str">
        <f t="shared" si="8"/>
        <v>Croácia</v>
      </c>
      <c r="BA11" s="25">
        <f t="shared" si="51"/>
        <v>13</v>
      </c>
      <c r="BB11" s="23">
        <v>2</v>
      </c>
      <c r="BC11" s="24">
        <v>3</v>
      </c>
      <c r="BD11" s="24" t="str">
        <f t="shared" si="9"/>
        <v>Nigéria</v>
      </c>
      <c r="BE11" s="25">
        <f t="shared" si="52"/>
        <v>2</v>
      </c>
      <c r="BF11" s="23">
        <v>1</v>
      </c>
      <c r="BG11" s="24">
        <v>1</v>
      </c>
      <c r="BH11" s="24" t="str">
        <f t="shared" si="10"/>
        <v>Empate</v>
      </c>
      <c r="BI11" s="25">
        <f t="shared" si="53"/>
        <v>0</v>
      </c>
      <c r="BJ11" s="23">
        <v>2</v>
      </c>
      <c r="BK11" s="24">
        <v>0</v>
      </c>
      <c r="BL11" s="24" t="str">
        <f t="shared" si="11"/>
        <v>Croácia</v>
      </c>
      <c r="BM11" s="25">
        <f t="shared" si="54"/>
        <v>13</v>
      </c>
      <c r="BN11" s="23">
        <v>0</v>
      </c>
      <c r="BO11" s="24">
        <v>1</v>
      </c>
      <c r="BP11" s="24" t="str">
        <f t="shared" si="12"/>
        <v>Nigéria</v>
      </c>
      <c r="BQ11" s="25">
        <f t="shared" si="55"/>
        <v>0</v>
      </c>
      <c r="BR11" s="23">
        <v>2</v>
      </c>
      <c r="BS11" s="24">
        <v>1</v>
      </c>
      <c r="BT11" s="24" t="str">
        <f t="shared" si="13"/>
        <v>Croácia</v>
      </c>
      <c r="BU11" s="25">
        <f t="shared" si="56"/>
        <v>8</v>
      </c>
      <c r="BV11" s="23">
        <v>0</v>
      </c>
      <c r="BW11" s="24">
        <v>2</v>
      </c>
      <c r="BX11" s="24" t="str">
        <f t="shared" si="14"/>
        <v>Nigéria</v>
      </c>
      <c r="BY11" s="25">
        <f t="shared" si="57"/>
        <v>0</v>
      </c>
      <c r="BZ11" s="23">
        <v>1</v>
      </c>
      <c r="CA11" s="24">
        <v>0</v>
      </c>
      <c r="CB11" s="24" t="str">
        <f t="shared" si="15"/>
        <v>Croácia</v>
      </c>
      <c r="CC11" s="25">
        <f t="shared" si="58"/>
        <v>8</v>
      </c>
      <c r="CD11" s="23">
        <v>2</v>
      </c>
      <c r="CE11" s="24">
        <v>0</v>
      </c>
      <c r="CF11" s="24" t="str">
        <f t="shared" si="16"/>
        <v>Croácia</v>
      </c>
      <c r="CG11" s="25">
        <f t="shared" si="59"/>
        <v>13</v>
      </c>
      <c r="CH11" s="23">
        <v>1</v>
      </c>
      <c r="CI11" s="24">
        <v>0</v>
      </c>
      <c r="CJ11" s="24" t="str">
        <f t="shared" si="17"/>
        <v>Croácia</v>
      </c>
      <c r="CK11" s="25">
        <f t="shared" si="60"/>
        <v>8</v>
      </c>
      <c r="CL11" s="23">
        <v>2</v>
      </c>
      <c r="CM11" s="24">
        <v>1</v>
      </c>
      <c r="CN11" s="24" t="str">
        <f t="shared" si="18"/>
        <v>Croácia</v>
      </c>
      <c r="CO11" s="25">
        <f t="shared" si="61"/>
        <v>8</v>
      </c>
      <c r="CP11" s="23">
        <v>1</v>
      </c>
      <c r="CQ11" s="24">
        <v>0</v>
      </c>
      <c r="CR11" s="24" t="str">
        <f t="shared" si="19"/>
        <v>Croácia</v>
      </c>
      <c r="CS11" s="25">
        <f t="shared" si="62"/>
        <v>8</v>
      </c>
      <c r="CT11" s="23">
        <v>0</v>
      </c>
      <c r="CU11" s="24">
        <v>1</v>
      </c>
      <c r="CV11" s="24" t="str">
        <f t="shared" si="20"/>
        <v>Nigéria</v>
      </c>
      <c r="CW11" s="25">
        <f t="shared" si="63"/>
        <v>0</v>
      </c>
      <c r="CX11" s="23">
        <v>0</v>
      </c>
      <c r="CY11" s="24">
        <v>0</v>
      </c>
      <c r="CZ11" s="24" t="str">
        <f t="shared" si="21"/>
        <v>Empate</v>
      </c>
      <c r="DA11" s="25">
        <f t="shared" si="64"/>
        <v>2</v>
      </c>
      <c r="DB11" s="23">
        <v>2</v>
      </c>
      <c r="DC11" s="24">
        <v>1</v>
      </c>
      <c r="DD11" s="24" t="str">
        <f t="shared" si="22"/>
        <v>Croácia</v>
      </c>
      <c r="DE11" s="25">
        <f t="shared" si="65"/>
        <v>8</v>
      </c>
      <c r="DF11" s="23">
        <v>2</v>
      </c>
      <c r="DG11" s="24">
        <v>0</v>
      </c>
      <c r="DH11" s="24" t="str">
        <f t="shared" si="23"/>
        <v>Croácia</v>
      </c>
      <c r="DI11" s="25">
        <f t="shared" si="66"/>
        <v>13</v>
      </c>
      <c r="DJ11" s="23">
        <v>1</v>
      </c>
      <c r="DK11" s="24">
        <v>0</v>
      </c>
      <c r="DL11" s="24" t="str">
        <f t="shared" si="24"/>
        <v>Croácia</v>
      </c>
      <c r="DM11" s="25">
        <f t="shared" si="67"/>
        <v>8</v>
      </c>
      <c r="DN11" s="23">
        <v>0</v>
      </c>
      <c r="DO11" s="24">
        <v>0</v>
      </c>
      <c r="DP11" s="24" t="str">
        <f t="shared" si="25"/>
        <v>Empate</v>
      </c>
      <c r="DQ11" s="25">
        <f t="shared" si="68"/>
        <v>2</v>
      </c>
      <c r="DR11" s="23">
        <v>0</v>
      </c>
      <c r="DS11" s="24">
        <v>0</v>
      </c>
      <c r="DT11" s="24" t="str">
        <f t="shared" si="26"/>
        <v>Empate</v>
      </c>
      <c r="DU11" s="25">
        <f t="shared" si="69"/>
        <v>2</v>
      </c>
      <c r="DV11" s="23">
        <v>1</v>
      </c>
      <c r="DW11" s="24">
        <v>1</v>
      </c>
      <c r="DX11" s="24" t="str">
        <f t="shared" si="27"/>
        <v>Empate</v>
      </c>
      <c r="DY11" s="25">
        <f t="shared" si="70"/>
        <v>0</v>
      </c>
      <c r="DZ11" s="23">
        <v>1</v>
      </c>
      <c r="EA11" s="24">
        <v>0</v>
      </c>
      <c r="EB11" s="24" t="str">
        <f t="shared" si="28"/>
        <v>Croácia</v>
      </c>
      <c r="EC11" s="25">
        <f t="shared" si="71"/>
        <v>8</v>
      </c>
      <c r="ED11" s="23">
        <v>1</v>
      </c>
      <c r="EE11" s="24">
        <v>1</v>
      </c>
      <c r="EF11" s="24" t="str">
        <f t="shared" si="29"/>
        <v>Empate</v>
      </c>
      <c r="EG11" s="25">
        <f t="shared" si="72"/>
        <v>0</v>
      </c>
      <c r="EH11" s="23">
        <v>3</v>
      </c>
      <c r="EI11" s="24">
        <v>0</v>
      </c>
      <c r="EJ11" s="24" t="str">
        <f t="shared" si="30"/>
        <v>Croácia</v>
      </c>
      <c r="EK11" s="25">
        <f t="shared" si="73"/>
        <v>8</v>
      </c>
      <c r="EL11" s="23">
        <v>3</v>
      </c>
      <c r="EM11" s="24">
        <v>2</v>
      </c>
      <c r="EN11" s="24" t="str">
        <f t="shared" si="31"/>
        <v>Croácia</v>
      </c>
      <c r="EO11" s="25">
        <f t="shared" si="74"/>
        <v>6</v>
      </c>
      <c r="EP11" s="23">
        <v>1</v>
      </c>
      <c r="EQ11" s="24">
        <v>1</v>
      </c>
      <c r="ER11" s="24" t="str">
        <f t="shared" si="32"/>
        <v>Empate</v>
      </c>
      <c r="ES11" s="25">
        <f t="shared" si="75"/>
        <v>0</v>
      </c>
      <c r="ET11" s="23">
        <v>1</v>
      </c>
      <c r="EU11" s="24">
        <v>2</v>
      </c>
      <c r="EV11" s="24" t="str">
        <f t="shared" si="33"/>
        <v>Nigéria</v>
      </c>
      <c r="EW11" s="25">
        <f t="shared" si="76"/>
        <v>0</v>
      </c>
      <c r="EX11" s="23">
        <v>1</v>
      </c>
      <c r="EY11" s="24">
        <v>1</v>
      </c>
      <c r="EZ11" s="24" t="str">
        <f t="shared" si="34"/>
        <v>Empate</v>
      </c>
      <c r="FA11" s="25">
        <f t="shared" si="77"/>
        <v>0</v>
      </c>
      <c r="FB11" s="23">
        <v>2</v>
      </c>
      <c r="FC11" s="24">
        <v>1</v>
      </c>
      <c r="FD11" s="24" t="str">
        <f t="shared" si="35"/>
        <v>Croácia</v>
      </c>
      <c r="FE11" s="25">
        <f t="shared" si="78"/>
        <v>8</v>
      </c>
      <c r="FF11" s="23">
        <v>2</v>
      </c>
      <c r="FG11" s="24">
        <v>1</v>
      </c>
      <c r="FH11" s="24" t="str">
        <f t="shared" si="36"/>
        <v>Croácia</v>
      </c>
      <c r="FI11" s="25">
        <f t="shared" si="79"/>
        <v>8</v>
      </c>
      <c r="FJ11" s="23">
        <v>2</v>
      </c>
      <c r="FK11" s="24">
        <v>0</v>
      </c>
      <c r="FL11" s="24" t="str">
        <f t="shared" si="37"/>
        <v>Croácia</v>
      </c>
      <c r="FM11" s="25">
        <f t="shared" si="80"/>
        <v>13</v>
      </c>
      <c r="FN11" s="23">
        <v>2</v>
      </c>
      <c r="FO11" s="24">
        <v>0</v>
      </c>
      <c r="FP11" s="24" t="str">
        <f t="shared" si="38"/>
        <v>Croácia</v>
      </c>
      <c r="FQ11" s="25">
        <f t="shared" si="81"/>
        <v>13</v>
      </c>
      <c r="FR11" s="23">
        <v>2</v>
      </c>
      <c r="FS11" s="24">
        <v>1</v>
      </c>
      <c r="FT11" s="24" t="str">
        <f t="shared" si="39"/>
        <v>Croácia</v>
      </c>
      <c r="FU11" s="25">
        <f t="shared" si="82"/>
        <v>8</v>
      </c>
      <c r="FV11" s="23">
        <v>2</v>
      </c>
      <c r="FW11" s="24">
        <v>1</v>
      </c>
      <c r="FX11" s="24" t="str">
        <f t="shared" si="40"/>
        <v>Croácia</v>
      </c>
      <c r="FY11" s="25">
        <f t="shared" si="83"/>
        <v>8</v>
      </c>
      <c r="FZ11" s="23">
        <v>2</v>
      </c>
      <c r="GA11" s="24">
        <v>0</v>
      </c>
      <c r="GB11" s="24" t="str">
        <f t="shared" si="41"/>
        <v>Croácia</v>
      </c>
      <c r="GC11" s="25">
        <f t="shared" si="84"/>
        <v>13</v>
      </c>
    </row>
    <row r="12" spans="1:185" ht="15.75" customHeight="1" x14ac:dyDescent="0.2">
      <c r="A12" s="1">
        <v>9</v>
      </c>
      <c r="B12" s="18" t="s">
        <v>73</v>
      </c>
      <c r="C12" s="19">
        <v>0</v>
      </c>
      <c r="D12" s="20">
        <v>1</v>
      </c>
      <c r="E12" s="21" t="s">
        <v>74</v>
      </c>
      <c r="F12" s="1" t="str">
        <f t="shared" si="42"/>
        <v>Sérvia</v>
      </c>
      <c r="H12" s="1" t="s">
        <v>75</v>
      </c>
      <c r="I12" s="14" t="str">
        <f>AX2</f>
        <v>LETÍCIA</v>
      </c>
      <c r="J12" s="14">
        <f>'1ª Fase'!$BA$2</f>
        <v>263</v>
      </c>
      <c r="L12" s="29" t="s">
        <v>21</v>
      </c>
      <c r="M12" s="30">
        <v>283</v>
      </c>
      <c r="P12" s="58"/>
      <c r="R12" s="23">
        <v>1</v>
      </c>
      <c r="S12" s="24">
        <v>1</v>
      </c>
      <c r="T12" s="24" t="str">
        <f t="shared" si="0"/>
        <v>Empate</v>
      </c>
      <c r="U12" s="25">
        <f t="shared" si="43"/>
        <v>2</v>
      </c>
      <c r="V12" s="24">
        <v>3</v>
      </c>
      <c r="W12" s="24">
        <v>3</v>
      </c>
      <c r="X12" s="24" t="str">
        <f t="shared" si="1"/>
        <v>Empate</v>
      </c>
      <c r="Y12" s="25">
        <f t="shared" si="44"/>
        <v>0</v>
      </c>
      <c r="Z12" s="23">
        <v>2</v>
      </c>
      <c r="AA12" s="24">
        <v>0</v>
      </c>
      <c r="AB12" s="24" t="str">
        <f t="shared" si="2"/>
        <v>Costa Rica</v>
      </c>
      <c r="AC12" s="25">
        <f t="shared" si="45"/>
        <v>0</v>
      </c>
      <c r="AD12" s="23">
        <v>1</v>
      </c>
      <c r="AE12" s="24">
        <v>0</v>
      </c>
      <c r="AF12" s="24" t="str">
        <f t="shared" si="3"/>
        <v>Costa Rica</v>
      </c>
      <c r="AG12" s="25">
        <f t="shared" si="46"/>
        <v>0</v>
      </c>
      <c r="AH12" s="23">
        <v>0</v>
      </c>
      <c r="AI12" s="24">
        <v>2</v>
      </c>
      <c r="AJ12" s="24" t="str">
        <f t="shared" si="4"/>
        <v>Sérvia</v>
      </c>
      <c r="AK12" s="25">
        <f t="shared" si="47"/>
        <v>8</v>
      </c>
      <c r="AL12" s="23">
        <v>2</v>
      </c>
      <c r="AM12" s="24">
        <v>1</v>
      </c>
      <c r="AN12" s="24" t="str">
        <f t="shared" si="5"/>
        <v>Costa Rica</v>
      </c>
      <c r="AO12" s="25">
        <f t="shared" si="48"/>
        <v>2</v>
      </c>
      <c r="AP12" s="23">
        <v>2</v>
      </c>
      <c r="AQ12" s="24">
        <v>0</v>
      </c>
      <c r="AR12" s="24" t="str">
        <f t="shared" si="6"/>
        <v>Costa Rica</v>
      </c>
      <c r="AS12" s="25">
        <f t="shared" si="49"/>
        <v>0</v>
      </c>
      <c r="AT12" s="23">
        <v>1</v>
      </c>
      <c r="AU12" s="24">
        <v>1</v>
      </c>
      <c r="AV12" s="24" t="str">
        <f t="shared" si="7"/>
        <v>Empate</v>
      </c>
      <c r="AW12" s="25">
        <f t="shared" si="50"/>
        <v>2</v>
      </c>
      <c r="AX12" s="23">
        <v>0</v>
      </c>
      <c r="AY12" s="24">
        <v>2</v>
      </c>
      <c r="AZ12" s="24" t="str">
        <f t="shared" si="8"/>
        <v>Sérvia</v>
      </c>
      <c r="BA12" s="25">
        <f t="shared" si="51"/>
        <v>8</v>
      </c>
      <c r="BB12" s="23">
        <v>5</v>
      </c>
      <c r="BC12" s="24">
        <v>3</v>
      </c>
      <c r="BD12" s="24" t="str">
        <f t="shared" si="9"/>
        <v>Costa Rica</v>
      </c>
      <c r="BE12" s="25">
        <f t="shared" si="52"/>
        <v>0</v>
      </c>
      <c r="BF12" s="23">
        <v>1</v>
      </c>
      <c r="BG12" s="24">
        <v>0</v>
      </c>
      <c r="BH12" s="24" t="str">
        <f t="shared" si="10"/>
        <v>Costa Rica</v>
      </c>
      <c r="BI12" s="25">
        <f t="shared" si="53"/>
        <v>0</v>
      </c>
      <c r="BJ12" s="23">
        <v>0</v>
      </c>
      <c r="BK12" s="24">
        <v>2</v>
      </c>
      <c r="BL12" s="24" t="str">
        <f t="shared" si="11"/>
        <v>Sérvia</v>
      </c>
      <c r="BM12" s="25">
        <f t="shared" si="54"/>
        <v>8</v>
      </c>
      <c r="BN12" s="23">
        <v>2</v>
      </c>
      <c r="BO12" s="24">
        <v>2</v>
      </c>
      <c r="BP12" s="24" t="str">
        <f t="shared" si="12"/>
        <v>Empate</v>
      </c>
      <c r="BQ12" s="25">
        <f t="shared" si="55"/>
        <v>0</v>
      </c>
      <c r="BR12" s="23">
        <v>0</v>
      </c>
      <c r="BS12" s="24">
        <v>0</v>
      </c>
      <c r="BT12" s="24" t="str">
        <f t="shared" si="13"/>
        <v>Empate</v>
      </c>
      <c r="BU12" s="25">
        <f t="shared" si="56"/>
        <v>2</v>
      </c>
      <c r="BV12" s="23">
        <v>1</v>
      </c>
      <c r="BW12" s="24">
        <v>1</v>
      </c>
      <c r="BX12" s="24" t="str">
        <f t="shared" si="14"/>
        <v>Empate</v>
      </c>
      <c r="BY12" s="25">
        <f t="shared" si="57"/>
        <v>2</v>
      </c>
      <c r="BZ12" s="23">
        <v>1</v>
      </c>
      <c r="CA12" s="24">
        <v>0</v>
      </c>
      <c r="CB12" s="24" t="str">
        <f t="shared" si="15"/>
        <v>Costa Rica</v>
      </c>
      <c r="CC12" s="25">
        <f t="shared" si="58"/>
        <v>0</v>
      </c>
      <c r="CD12" s="23">
        <v>2</v>
      </c>
      <c r="CE12" s="24">
        <v>1</v>
      </c>
      <c r="CF12" s="24" t="str">
        <f t="shared" si="16"/>
        <v>Costa Rica</v>
      </c>
      <c r="CG12" s="25">
        <f t="shared" si="59"/>
        <v>2</v>
      </c>
      <c r="CH12" s="23">
        <v>0</v>
      </c>
      <c r="CI12" s="24">
        <v>1</v>
      </c>
      <c r="CJ12" s="24" t="str">
        <f t="shared" si="17"/>
        <v>Sérvia</v>
      </c>
      <c r="CK12" s="25">
        <f t="shared" si="60"/>
        <v>13</v>
      </c>
      <c r="CL12" s="23">
        <v>1</v>
      </c>
      <c r="CM12" s="24">
        <v>0</v>
      </c>
      <c r="CN12" s="24" t="str">
        <f t="shared" si="18"/>
        <v>Costa Rica</v>
      </c>
      <c r="CO12" s="25">
        <f t="shared" si="61"/>
        <v>0</v>
      </c>
      <c r="CP12" s="23">
        <v>0</v>
      </c>
      <c r="CQ12" s="24">
        <v>0</v>
      </c>
      <c r="CR12" s="24" t="str">
        <f t="shared" si="19"/>
        <v>Empate</v>
      </c>
      <c r="CS12" s="25">
        <f t="shared" si="62"/>
        <v>2</v>
      </c>
      <c r="CT12" s="23">
        <v>0</v>
      </c>
      <c r="CU12" s="24">
        <v>0</v>
      </c>
      <c r="CV12" s="24" t="str">
        <f t="shared" si="20"/>
        <v>Empate</v>
      </c>
      <c r="CW12" s="25">
        <f t="shared" si="63"/>
        <v>2</v>
      </c>
      <c r="CX12" s="23">
        <v>1</v>
      </c>
      <c r="CY12" s="24">
        <v>0</v>
      </c>
      <c r="CZ12" s="24" t="str">
        <f t="shared" si="21"/>
        <v>Costa Rica</v>
      </c>
      <c r="DA12" s="25">
        <f t="shared" si="64"/>
        <v>0</v>
      </c>
      <c r="DB12" s="23">
        <v>1</v>
      </c>
      <c r="DC12" s="24">
        <v>2</v>
      </c>
      <c r="DD12" s="24" t="str">
        <f t="shared" si="22"/>
        <v>Sérvia</v>
      </c>
      <c r="DE12" s="25">
        <f t="shared" si="65"/>
        <v>6</v>
      </c>
      <c r="DF12" s="23">
        <v>1</v>
      </c>
      <c r="DG12" s="24">
        <v>0</v>
      </c>
      <c r="DH12" s="24" t="str">
        <f t="shared" si="23"/>
        <v>Costa Rica</v>
      </c>
      <c r="DI12" s="25">
        <f t="shared" si="66"/>
        <v>0</v>
      </c>
      <c r="DJ12" s="23">
        <v>1</v>
      </c>
      <c r="DK12" s="24">
        <v>1</v>
      </c>
      <c r="DL12" s="24" t="str">
        <f t="shared" si="24"/>
        <v>Empate</v>
      </c>
      <c r="DM12" s="25">
        <f t="shared" si="67"/>
        <v>2</v>
      </c>
      <c r="DN12" s="23">
        <v>1</v>
      </c>
      <c r="DO12" s="24">
        <v>1</v>
      </c>
      <c r="DP12" s="24" t="str">
        <f t="shared" si="25"/>
        <v>Empate</v>
      </c>
      <c r="DQ12" s="25">
        <f t="shared" si="68"/>
        <v>2</v>
      </c>
      <c r="DR12" s="23">
        <v>0</v>
      </c>
      <c r="DS12" s="24">
        <v>2</v>
      </c>
      <c r="DT12" s="24" t="str">
        <f t="shared" si="26"/>
        <v>Sérvia</v>
      </c>
      <c r="DU12" s="25">
        <f t="shared" si="69"/>
        <v>8</v>
      </c>
      <c r="DV12" s="23">
        <v>1</v>
      </c>
      <c r="DW12" s="24">
        <v>1</v>
      </c>
      <c r="DX12" s="24" t="str">
        <f t="shared" si="27"/>
        <v>Empate</v>
      </c>
      <c r="DY12" s="25">
        <f t="shared" si="70"/>
        <v>2</v>
      </c>
      <c r="DZ12" s="23">
        <v>0</v>
      </c>
      <c r="EA12" s="24">
        <v>1</v>
      </c>
      <c r="EB12" s="24" t="str">
        <f t="shared" si="28"/>
        <v>Sérvia</v>
      </c>
      <c r="EC12" s="25">
        <f t="shared" si="71"/>
        <v>13</v>
      </c>
      <c r="ED12" s="23">
        <v>1</v>
      </c>
      <c r="EE12" s="24">
        <v>0</v>
      </c>
      <c r="EF12" s="24" t="str">
        <f t="shared" si="29"/>
        <v>Costa Rica</v>
      </c>
      <c r="EG12" s="25">
        <f t="shared" si="72"/>
        <v>0</v>
      </c>
      <c r="EH12" s="23">
        <v>1</v>
      </c>
      <c r="EI12" s="24">
        <v>4</v>
      </c>
      <c r="EJ12" s="24" t="str">
        <f t="shared" si="30"/>
        <v>Sérvia</v>
      </c>
      <c r="EK12" s="25">
        <f t="shared" si="73"/>
        <v>6</v>
      </c>
      <c r="EL12" s="23">
        <v>2</v>
      </c>
      <c r="EM12" s="24">
        <v>1</v>
      </c>
      <c r="EN12" s="24" t="str">
        <f t="shared" si="31"/>
        <v>Costa Rica</v>
      </c>
      <c r="EO12" s="25">
        <f t="shared" si="74"/>
        <v>2</v>
      </c>
      <c r="EP12" s="23">
        <v>0</v>
      </c>
      <c r="EQ12" s="24">
        <v>1</v>
      </c>
      <c r="ER12" s="24" t="str">
        <f t="shared" si="32"/>
        <v>Sérvia</v>
      </c>
      <c r="ES12" s="25">
        <f t="shared" si="75"/>
        <v>13</v>
      </c>
      <c r="ET12" s="23">
        <v>1</v>
      </c>
      <c r="EU12" s="24">
        <v>2</v>
      </c>
      <c r="EV12" s="24" t="str">
        <f t="shared" si="33"/>
        <v>Sérvia</v>
      </c>
      <c r="EW12" s="25">
        <f t="shared" si="76"/>
        <v>6</v>
      </c>
      <c r="EX12" s="23">
        <v>2</v>
      </c>
      <c r="EY12" s="24">
        <v>0</v>
      </c>
      <c r="EZ12" s="24" t="str">
        <f t="shared" si="34"/>
        <v>Costa Rica</v>
      </c>
      <c r="FA12" s="25">
        <f t="shared" si="77"/>
        <v>0</v>
      </c>
      <c r="FB12" s="23">
        <v>1</v>
      </c>
      <c r="FC12" s="24">
        <v>2</v>
      </c>
      <c r="FD12" s="24" t="str">
        <f t="shared" si="35"/>
        <v>Sérvia</v>
      </c>
      <c r="FE12" s="25">
        <f t="shared" si="78"/>
        <v>6</v>
      </c>
      <c r="FF12" s="23">
        <v>1</v>
      </c>
      <c r="FG12" s="24">
        <v>2</v>
      </c>
      <c r="FH12" s="24" t="str">
        <f t="shared" si="36"/>
        <v>Sérvia</v>
      </c>
      <c r="FI12" s="25">
        <f t="shared" si="79"/>
        <v>6</v>
      </c>
      <c r="FJ12" s="23">
        <v>1</v>
      </c>
      <c r="FK12" s="24">
        <v>1</v>
      </c>
      <c r="FL12" s="24" t="str">
        <f t="shared" si="37"/>
        <v>Empate</v>
      </c>
      <c r="FM12" s="25">
        <f t="shared" si="80"/>
        <v>2</v>
      </c>
      <c r="FN12" s="23">
        <v>0</v>
      </c>
      <c r="FO12" s="24">
        <v>2</v>
      </c>
      <c r="FP12" s="24" t="str">
        <f t="shared" si="38"/>
        <v>Sérvia</v>
      </c>
      <c r="FQ12" s="25">
        <f t="shared" si="81"/>
        <v>8</v>
      </c>
      <c r="FR12" s="23">
        <v>0</v>
      </c>
      <c r="FS12" s="24">
        <v>2</v>
      </c>
      <c r="FT12" s="24" t="str">
        <f t="shared" si="39"/>
        <v>Sérvia</v>
      </c>
      <c r="FU12" s="25">
        <f t="shared" si="82"/>
        <v>8</v>
      </c>
      <c r="FV12" s="23">
        <v>0</v>
      </c>
      <c r="FW12" s="24">
        <v>1</v>
      </c>
      <c r="FX12" s="24" t="str">
        <f t="shared" si="40"/>
        <v>Sérvia</v>
      </c>
      <c r="FY12" s="25">
        <f t="shared" si="83"/>
        <v>13</v>
      </c>
      <c r="FZ12" s="23">
        <v>0</v>
      </c>
      <c r="GA12" s="24">
        <v>2</v>
      </c>
      <c r="GB12" s="24" t="str">
        <f t="shared" si="41"/>
        <v>Sérvia</v>
      </c>
      <c r="GC12" s="25">
        <f t="shared" si="84"/>
        <v>8</v>
      </c>
    </row>
    <row r="13" spans="1:185" ht="15.75" customHeight="1" x14ac:dyDescent="0.2">
      <c r="A13" s="1">
        <v>10</v>
      </c>
      <c r="B13" s="18" t="s">
        <v>76</v>
      </c>
      <c r="C13" s="19">
        <v>0</v>
      </c>
      <c r="D13" s="20">
        <v>1</v>
      </c>
      <c r="E13" s="21" t="s">
        <v>77</v>
      </c>
      <c r="F13" s="1" t="str">
        <f t="shared" si="42"/>
        <v>México</v>
      </c>
      <c r="H13" s="1" t="s">
        <v>78</v>
      </c>
      <c r="I13" s="14" t="str">
        <f>BB2</f>
        <v>DIRCEU</v>
      </c>
      <c r="J13" s="14">
        <f>'1ª Fase'!$BE$2</f>
        <v>224</v>
      </c>
      <c r="L13" s="29" t="s">
        <v>14</v>
      </c>
      <c r="M13" s="30">
        <v>282</v>
      </c>
      <c r="P13" s="58"/>
      <c r="R13" s="23">
        <v>3</v>
      </c>
      <c r="S13" s="24">
        <v>1</v>
      </c>
      <c r="T13" s="24" t="str">
        <f t="shared" si="0"/>
        <v>Alemanha</v>
      </c>
      <c r="U13" s="25">
        <f t="shared" si="43"/>
        <v>2</v>
      </c>
      <c r="V13" s="24">
        <v>2</v>
      </c>
      <c r="W13" s="24">
        <v>0</v>
      </c>
      <c r="X13" s="24" t="str">
        <f t="shared" si="1"/>
        <v>Alemanha</v>
      </c>
      <c r="Y13" s="25">
        <f t="shared" si="44"/>
        <v>0</v>
      </c>
      <c r="Z13" s="23">
        <v>2</v>
      </c>
      <c r="AA13" s="24">
        <v>2</v>
      </c>
      <c r="AB13" s="24" t="str">
        <f t="shared" si="2"/>
        <v>Empate</v>
      </c>
      <c r="AC13" s="25">
        <f t="shared" si="45"/>
        <v>0</v>
      </c>
      <c r="AD13" s="23">
        <v>3</v>
      </c>
      <c r="AE13" s="24">
        <v>1</v>
      </c>
      <c r="AF13" s="24" t="str">
        <f t="shared" si="3"/>
        <v>Alemanha</v>
      </c>
      <c r="AG13" s="25">
        <f t="shared" si="46"/>
        <v>2</v>
      </c>
      <c r="AH13" s="23">
        <v>2</v>
      </c>
      <c r="AI13" s="24">
        <v>0</v>
      </c>
      <c r="AJ13" s="24" t="str">
        <f t="shared" si="4"/>
        <v>Alemanha</v>
      </c>
      <c r="AK13" s="25">
        <f t="shared" si="47"/>
        <v>0</v>
      </c>
      <c r="AL13" s="23">
        <v>3</v>
      </c>
      <c r="AM13" s="24">
        <v>1</v>
      </c>
      <c r="AN13" s="24" t="str">
        <f t="shared" si="5"/>
        <v>Alemanha</v>
      </c>
      <c r="AO13" s="25">
        <f t="shared" si="48"/>
        <v>2</v>
      </c>
      <c r="AP13" s="23">
        <v>2</v>
      </c>
      <c r="AQ13" s="24">
        <v>0</v>
      </c>
      <c r="AR13" s="24" t="str">
        <f t="shared" si="6"/>
        <v>Alemanha</v>
      </c>
      <c r="AS13" s="25">
        <f t="shared" si="49"/>
        <v>0</v>
      </c>
      <c r="AT13" s="23">
        <v>3</v>
      </c>
      <c r="AU13" s="24">
        <v>0</v>
      </c>
      <c r="AV13" s="24" t="str">
        <f t="shared" si="7"/>
        <v>Alemanha</v>
      </c>
      <c r="AW13" s="25">
        <f t="shared" si="50"/>
        <v>0</v>
      </c>
      <c r="AX13" s="23">
        <v>3</v>
      </c>
      <c r="AY13" s="24">
        <v>1</v>
      </c>
      <c r="AZ13" s="24" t="str">
        <f t="shared" si="8"/>
        <v>Alemanha</v>
      </c>
      <c r="BA13" s="25">
        <f t="shared" si="51"/>
        <v>2</v>
      </c>
      <c r="BB13" s="23">
        <v>4</v>
      </c>
      <c r="BC13" s="24">
        <v>2</v>
      </c>
      <c r="BD13" s="24" t="str">
        <f t="shared" si="9"/>
        <v>Alemanha</v>
      </c>
      <c r="BE13" s="25">
        <f t="shared" si="52"/>
        <v>0</v>
      </c>
      <c r="BF13" s="23">
        <v>2</v>
      </c>
      <c r="BG13" s="24">
        <v>1</v>
      </c>
      <c r="BH13" s="24" t="str">
        <f t="shared" si="10"/>
        <v>Alemanha</v>
      </c>
      <c r="BI13" s="25">
        <f t="shared" si="53"/>
        <v>2</v>
      </c>
      <c r="BJ13" s="23">
        <v>2</v>
      </c>
      <c r="BK13" s="24">
        <v>0</v>
      </c>
      <c r="BL13" s="24" t="str">
        <f t="shared" si="11"/>
        <v>Alemanha</v>
      </c>
      <c r="BM13" s="25">
        <f t="shared" si="54"/>
        <v>0</v>
      </c>
      <c r="BN13" s="23">
        <v>3</v>
      </c>
      <c r="BO13" s="24">
        <v>0</v>
      </c>
      <c r="BP13" s="24" t="str">
        <f t="shared" si="12"/>
        <v>Alemanha</v>
      </c>
      <c r="BQ13" s="25">
        <f t="shared" si="55"/>
        <v>0</v>
      </c>
      <c r="BR13" s="23">
        <v>2</v>
      </c>
      <c r="BS13" s="24">
        <v>1</v>
      </c>
      <c r="BT13" s="24" t="str">
        <f t="shared" si="13"/>
        <v>Alemanha</v>
      </c>
      <c r="BU13" s="25">
        <f t="shared" si="56"/>
        <v>2</v>
      </c>
      <c r="BV13" s="23">
        <v>3</v>
      </c>
      <c r="BW13" s="24">
        <v>1</v>
      </c>
      <c r="BX13" s="24" t="str">
        <f t="shared" si="14"/>
        <v>Alemanha</v>
      </c>
      <c r="BY13" s="25">
        <f t="shared" si="57"/>
        <v>2</v>
      </c>
      <c r="BZ13" s="23">
        <v>2</v>
      </c>
      <c r="CA13" s="24">
        <v>1</v>
      </c>
      <c r="CB13" s="24" t="str">
        <f t="shared" si="15"/>
        <v>Alemanha</v>
      </c>
      <c r="CC13" s="25">
        <f t="shared" si="58"/>
        <v>2</v>
      </c>
      <c r="CD13" s="23">
        <v>2</v>
      </c>
      <c r="CE13" s="24">
        <v>1</v>
      </c>
      <c r="CF13" s="24" t="str">
        <f t="shared" si="16"/>
        <v>Alemanha</v>
      </c>
      <c r="CG13" s="25">
        <f t="shared" si="59"/>
        <v>2</v>
      </c>
      <c r="CH13" s="23">
        <v>2</v>
      </c>
      <c r="CI13" s="24">
        <v>1</v>
      </c>
      <c r="CJ13" s="24" t="str">
        <f t="shared" si="17"/>
        <v>Alemanha</v>
      </c>
      <c r="CK13" s="25">
        <f t="shared" si="60"/>
        <v>2</v>
      </c>
      <c r="CL13" s="23">
        <v>2</v>
      </c>
      <c r="CM13" s="24">
        <v>0</v>
      </c>
      <c r="CN13" s="24" t="str">
        <f t="shared" si="18"/>
        <v>Alemanha</v>
      </c>
      <c r="CO13" s="25">
        <f t="shared" si="61"/>
        <v>0</v>
      </c>
      <c r="CP13" s="23">
        <v>3</v>
      </c>
      <c r="CQ13" s="24">
        <v>0</v>
      </c>
      <c r="CR13" s="24" t="str">
        <f t="shared" si="19"/>
        <v>Alemanha</v>
      </c>
      <c r="CS13" s="25">
        <f t="shared" si="62"/>
        <v>0</v>
      </c>
      <c r="CT13" s="23">
        <v>1</v>
      </c>
      <c r="CU13" s="24">
        <v>0</v>
      </c>
      <c r="CV13" s="24" t="str">
        <f t="shared" si="20"/>
        <v>Alemanha</v>
      </c>
      <c r="CW13" s="25">
        <f t="shared" si="63"/>
        <v>0</v>
      </c>
      <c r="CX13" s="23">
        <v>3</v>
      </c>
      <c r="CY13" s="24">
        <v>2</v>
      </c>
      <c r="CZ13" s="24" t="str">
        <f t="shared" si="21"/>
        <v>Alemanha</v>
      </c>
      <c r="DA13" s="25">
        <f t="shared" si="64"/>
        <v>0</v>
      </c>
      <c r="DB13" s="23">
        <v>2</v>
      </c>
      <c r="DC13" s="24">
        <v>1</v>
      </c>
      <c r="DD13" s="24" t="str">
        <f t="shared" si="22"/>
        <v>Alemanha</v>
      </c>
      <c r="DE13" s="25">
        <f t="shared" si="65"/>
        <v>2</v>
      </c>
      <c r="DF13" s="23">
        <v>3</v>
      </c>
      <c r="DG13" s="24">
        <v>1</v>
      </c>
      <c r="DH13" s="24" t="str">
        <f t="shared" si="23"/>
        <v>Alemanha</v>
      </c>
      <c r="DI13" s="25">
        <f t="shared" si="66"/>
        <v>2</v>
      </c>
      <c r="DJ13" s="23">
        <v>2</v>
      </c>
      <c r="DK13" s="24">
        <v>0</v>
      </c>
      <c r="DL13" s="24" t="str">
        <f t="shared" si="24"/>
        <v>Alemanha</v>
      </c>
      <c r="DM13" s="25">
        <f t="shared" si="67"/>
        <v>0</v>
      </c>
      <c r="DN13" s="23">
        <v>2</v>
      </c>
      <c r="DO13" s="24">
        <v>0</v>
      </c>
      <c r="DP13" s="24" t="str">
        <f t="shared" si="25"/>
        <v>Alemanha</v>
      </c>
      <c r="DQ13" s="25">
        <f t="shared" si="68"/>
        <v>0</v>
      </c>
      <c r="DR13" s="23">
        <v>2</v>
      </c>
      <c r="DS13" s="24">
        <v>1</v>
      </c>
      <c r="DT13" s="24" t="str">
        <f t="shared" si="26"/>
        <v>Alemanha</v>
      </c>
      <c r="DU13" s="25">
        <f t="shared" si="69"/>
        <v>2</v>
      </c>
      <c r="DV13" s="23">
        <v>3</v>
      </c>
      <c r="DW13" s="24">
        <v>1</v>
      </c>
      <c r="DX13" s="24" t="str">
        <f t="shared" si="27"/>
        <v>Alemanha</v>
      </c>
      <c r="DY13" s="25">
        <f t="shared" si="70"/>
        <v>2</v>
      </c>
      <c r="DZ13" s="23">
        <v>1</v>
      </c>
      <c r="EA13" s="24">
        <v>0</v>
      </c>
      <c r="EB13" s="24" t="str">
        <f t="shared" si="28"/>
        <v>Alemanha</v>
      </c>
      <c r="EC13" s="25">
        <f t="shared" si="71"/>
        <v>0</v>
      </c>
      <c r="ED13" s="23">
        <v>3</v>
      </c>
      <c r="EE13" s="24">
        <v>1</v>
      </c>
      <c r="EF13" s="24" t="str">
        <f t="shared" si="29"/>
        <v>Alemanha</v>
      </c>
      <c r="EG13" s="25">
        <f t="shared" si="72"/>
        <v>2</v>
      </c>
      <c r="EH13" s="23">
        <v>2</v>
      </c>
      <c r="EI13" s="24">
        <v>1</v>
      </c>
      <c r="EJ13" s="24" t="str">
        <f t="shared" si="30"/>
        <v>Alemanha</v>
      </c>
      <c r="EK13" s="25">
        <f t="shared" si="73"/>
        <v>2</v>
      </c>
      <c r="EL13" s="23">
        <v>3</v>
      </c>
      <c r="EM13" s="24">
        <v>1</v>
      </c>
      <c r="EN13" s="24" t="str">
        <f t="shared" si="31"/>
        <v>Alemanha</v>
      </c>
      <c r="EO13" s="25">
        <f t="shared" si="74"/>
        <v>2</v>
      </c>
      <c r="EP13" s="23">
        <v>3</v>
      </c>
      <c r="EQ13" s="24">
        <v>1</v>
      </c>
      <c r="ER13" s="24" t="str">
        <f t="shared" si="32"/>
        <v>Alemanha</v>
      </c>
      <c r="ES13" s="25">
        <f t="shared" si="75"/>
        <v>2</v>
      </c>
      <c r="ET13" s="23">
        <v>4</v>
      </c>
      <c r="EU13" s="24">
        <v>1</v>
      </c>
      <c r="EV13" s="24" t="str">
        <f t="shared" si="33"/>
        <v>Alemanha</v>
      </c>
      <c r="EW13" s="25">
        <f t="shared" si="76"/>
        <v>2</v>
      </c>
      <c r="EX13" s="23">
        <v>2</v>
      </c>
      <c r="EY13" s="24">
        <v>1</v>
      </c>
      <c r="EZ13" s="24" t="str">
        <f t="shared" si="34"/>
        <v>Alemanha</v>
      </c>
      <c r="FA13" s="25">
        <f t="shared" si="77"/>
        <v>2</v>
      </c>
      <c r="FB13" s="23">
        <v>2</v>
      </c>
      <c r="FC13" s="24">
        <v>1</v>
      </c>
      <c r="FD13" s="24" t="str">
        <f t="shared" si="35"/>
        <v>Alemanha</v>
      </c>
      <c r="FE13" s="25">
        <f t="shared" si="78"/>
        <v>2</v>
      </c>
      <c r="FF13" s="23">
        <v>2</v>
      </c>
      <c r="FG13" s="24">
        <v>0</v>
      </c>
      <c r="FH13" s="24" t="str">
        <f t="shared" si="36"/>
        <v>Alemanha</v>
      </c>
      <c r="FI13" s="25">
        <f t="shared" si="79"/>
        <v>0</v>
      </c>
      <c r="FJ13" s="23">
        <v>2</v>
      </c>
      <c r="FK13" s="24">
        <v>0</v>
      </c>
      <c r="FL13" s="24" t="str">
        <f t="shared" si="37"/>
        <v>Alemanha</v>
      </c>
      <c r="FM13" s="25">
        <f t="shared" si="80"/>
        <v>0</v>
      </c>
      <c r="FN13" s="23">
        <v>1</v>
      </c>
      <c r="FO13" s="24">
        <v>1</v>
      </c>
      <c r="FP13" s="24" t="str">
        <f t="shared" si="38"/>
        <v>Empate</v>
      </c>
      <c r="FQ13" s="25">
        <f t="shared" si="81"/>
        <v>2</v>
      </c>
      <c r="FR13" s="23">
        <v>2</v>
      </c>
      <c r="FS13" s="24">
        <v>1</v>
      </c>
      <c r="FT13" s="24" t="str">
        <f t="shared" si="39"/>
        <v>Alemanha</v>
      </c>
      <c r="FU13" s="25">
        <f t="shared" si="82"/>
        <v>2</v>
      </c>
      <c r="FV13" s="23">
        <v>2</v>
      </c>
      <c r="FW13" s="24">
        <v>0</v>
      </c>
      <c r="FX13" s="24" t="str">
        <f t="shared" si="40"/>
        <v>Alemanha</v>
      </c>
      <c r="FY13" s="25">
        <f t="shared" si="83"/>
        <v>0</v>
      </c>
      <c r="FZ13" s="23">
        <v>1</v>
      </c>
      <c r="GA13" s="24">
        <v>1</v>
      </c>
      <c r="GB13" s="24" t="str">
        <f t="shared" si="41"/>
        <v>Empate</v>
      </c>
      <c r="GC13" s="25">
        <f t="shared" si="84"/>
        <v>2</v>
      </c>
    </row>
    <row r="14" spans="1:185" ht="15.75" customHeight="1" x14ac:dyDescent="0.2">
      <c r="A14" s="1">
        <v>11</v>
      </c>
      <c r="B14" s="18" t="s">
        <v>79</v>
      </c>
      <c r="C14" s="19">
        <v>1</v>
      </c>
      <c r="D14" s="20">
        <v>1</v>
      </c>
      <c r="E14" s="21" t="s">
        <v>80</v>
      </c>
      <c r="F14" s="1" t="str">
        <f t="shared" si="42"/>
        <v>Empate</v>
      </c>
      <c r="H14" s="1" t="s">
        <v>81</v>
      </c>
      <c r="I14" s="14" t="str">
        <f>BF2</f>
        <v>ALEXANDRE</v>
      </c>
      <c r="J14" s="14">
        <f>'1ª Fase'!$BI$2</f>
        <v>282</v>
      </c>
      <c r="L14" s="29" t="s">
        <v>20</v>
      </c>
      <c r="M14" s="30">
        <v>282</v>
      </c>
      <c r="P14" s="58"/>
      <c r="R14" s="31">
        <v>2</v>
      </c>
      <c r="S14" s="32">
        <v>0</v>
      </c>
      <c r="T14" s="32" t="str">
        <f t="shared" si="0"/>
        <v>Brasil</v>
      </c>
      <c r="U14" s="33">
        <f>(IF($A14&gt;$A$2,0,IF(T14=$F14,6,0)+IF($C14=R14,2,0)+IF($D14=S14,2,0))+IF((IF($A14&gt;$A$2,0,IF(T14=$F14,6,0)+IF($C14=R14,2,0)+IF($D14=S14,2,0)))=10,3,0))*3</f>
        <v>0</v>
      </c>
      <c r="V14" s="32">
        <v>2</v>
      </c>
      <c r="W14" s="32">
        <v>1</v>
      </c>
      <c r="X14" s="32" t="str">
        <f t="shared" si="1"/>
        <v>Brasil</v>
      </c>
      <c r="Y14" s="33">
        <f>(IF($A14&gt;$A$2,0,IF(X14=$F14,6,0)+IF($C14=V14,2,0)+IF($D14=W14,2,0))+IF((IF($A14&gt;$A$2,0,IF(X14=$F14,6,0)+IF($C14=V14,2,0)+IF($D14=W14,2,0)))=10,3,0))*3</f>
        <v>6</v>
      </c>
      <c r="Z14" s="31">
        <v>3</v>
      </c>
      <c r="AA14" s="32">
        <v>0</v>
      </c>
      <c r="AB14" s="32" t="str">
        <f t="shared" si="2"/>
        <v>Brasil</v>
      </c>
      <c r="AC14" s="33">
        <f>(IF($A14&gt;$A$2,0,IF(AB14=$F14,6,0)+IF($C14=Z14,2,0)+IF($D14=AA14,2,0))+IF((IF($A14&gt;$A$2,0,IF(AB14=$F14,6,0)+IF($C14=Z14,2,0)+IF($D14=AA14,2,0)))=10,3,0))*3</f>
        <v>0</v>
      </c>
      <c r="AD14" s="31">
        <v>2</v>
      </c>
      <c r="AE14" s="32">
        <v>1</v>
      </c>
      <c r="AF14" s="32" t="str">
        <f t="shared" si="3"/>
        <v>Brasil</v>
      </c>
      <c r="AG14" s="33">
        <f>(IF($A14&gt;$A$2,0,IF(AF14=$F14,6,0)+IF($C14=AD14,2,0)+IF($D14=AE14,2,0))+IF((IF($A14&gt;$A$2,0,IF(AF14=$F14,6,0)+IF($C14=AD14,2,0)+IF($D14=AE14,2,0)))=10,3,0))*3</f>
        <v>6</v>
      </c>
      <c r="AH14" s="31">
        <v>2</v>
      </c>
      <c r="AI14" s="32">
        <v>0</v>
      </c>
      <c r="AJ14" s="32" t="str">
        <f t="shared" si="4"/>
        <v>Brasil</v>
      </c>
      <c r="AK14" s="33">
        <f>(IF($A14&gt;$A$2,0,IF(AJ14=$F14,6,0)+IF($C14=AH14,2,0)+IF($D14=AI14,2,0))+IF((IF($A14&gt;$A$2,0,IF(AJ14=$F14,6,0)+IF($C14=AH14,2,0)+IF($D14=AI14,2,0)))=10,3,0))*3</f>
        <v>0</v>
      </c>
      <c r="AL14" s="31">
        <v>3</v>
      </c>
      <c r="AM14" s="32">
        <v>1</v>
      </c>
      <c r="AN14" s="32" t="str">
        <f t="shared" si="5"/>
        <v>Brasil</v>
      </c>
      <c r="AO14" s="33">
        <f>(IF($A14&gt;$A$2,0,IF(AN14=$F14,6,0)+IF($C14=AL14,2,0)+IF($D14=AM14,2,0))+IF((IF($A14&gt;$A$2,0,IF(AN14=$F14,6,0)+IF($C14=AL14,2,0)+IF($D14=AM14,2,0)))=10,3,0))*3</f>
        <v>6</v>
      </c>
      <c r="AP14" s="31">
        <v>2</v>
      </c>
      <c r="AQ14" s="32">
        <v>1</v>
      </c>
      <c r="AR14" s="32" t="str">
        <f t="shared" si="6"/>
        <v>Brasil</v>
      </c>
      <c r="AS14" s="33">
        <f>(IF($A14&gt;$A$2,0,IF(AR14=$F14,6,0)+IF($C14=AP14,2,0)+IF($D14=AQ14,2,0))+IF((IF($A14&gt;$A$2,0,IF(AR14=$F14,6,0)+IF($C14=AP14,2,0)+IF($D14=AQ14,2,0)))=10,3,0))*3</f>
        <v>6</v>
      </c>
      <c r="AT14" s="31">
        <v>2</v>
      </c>
      <c r="AU14" s="32">
        <v>0</v>
      </c>
      <c r="AV14" s="32" t="str">
        <f t="shared" si="7"/>
        <v>Brasil</v>
      </c>
      <c r="AW14" s="33">
        <f>(IF($A14&gt;$A$2,0,IF(AV14=$F14,6,0)+IF($C14=AT14,2,0)+IF($D14=AU14,2,0))+IF((IF($A14&gt;$A$2,0,IF(AV14=$F14,6,0)+IF($C14=AT14,2,0)+IF($D14=AU14,2,0)))=10,3,0))*3</f>
        <v>0</v>
      </c>
      <c r="AX14" s="31">
        <v>2</v>
      </c>
      <c r="AY14" s="32">
        <v>0</v>
      </c>
      <c r="AZ14" s="32" t="str">
        <f t="shared" si="8"/>
        <v>Brasil</v>
      </c>
      <c r="BA14" s="33">
        <f>(IF($A14&gt;$A$2,0,IF(AZ14=$F14,6,0)+IF($C14=AX14,2,0)+IF($D14=AY14,2,0))+IF((IF($A14&gt;$A$2,0,IF(AZ14=$F14,6,0)+IF($C14=AX14,2,0)+IF($D14=AY14,2,0)))=10,3,0))*3</f>
        <v>0</v>
      </c>
      <c r="BB14" s="31">
        <v>2</v>
      </c>
      <c r="BC14" s="32">
        <v>1</v>
      </c>
      <c r="BD14" s="32" t="str">
        <f t="shared" si="9"/>
        <v>Brasil</v>
      </c>
      <c r="BE14" s="33">
        <f>(IF($A14&gt;$A$2,0,IF(BD14=$F14,6,0)+IF($C14=BB14,2,0)+IF($D14=BC14,2,0))+IF((IF($A14&gt;$A$2,0,IF(BD14=$F14,6,0)+IF($C14=BB14,2,0)+IF($D14=BC14,2,0)))=10,3,0))*3</f>
        <v>6</v>
      </c>
      <c r="BF14" s="31">
        <v>3</v>
      </c>
      <c r="BG14" s="32">
        <v>1</v>
      </c>
      <c r="BH14" s="32" t="str">
        <f t="shared" si="10"/>
        <v>Brasil</v>
      </c>
      <c r="BI14" s="33">
        <f>(IF($A14&gt;$A$2,0,IF(BH14=$F14,6,0)+IF($C14=BF14,2,0)+IF($D14=BG14,2,0))+IF((IF($A14&gt;$A$2,0,IF(BH14=$F14,6,0)+IF($C14=BF14,2,0)+IF($D14=BG14,2,0)))=10,3,0))*3</f>
        <v>6</v>
      </c>
      <c r="BJ14" s="31">
        <v>3</v>
      </c>
      <c r="BK14" s="32">
        <v>0</v>
      </c>
      <c r="BL14" s="32" t="str">
        <f t="shared" si="11"/>
        <v>Brasil</v>
      </c>
      <c r="BM14" s="33">
        <f>(IF($A14&gt;$A$2,0,IF(BL14=$F14,6,0)+IF($C14=BJ14,2,0)+IF($D14=BK14,2,0))+IF((IF($A14&gt;$A$2,0,IF(BL14=$F14,6,0)+IF($C14=BJ14,2,0)+IF($D14=BK14,2,0)))=10,3,0))*3</f>
        <v>0</v>
      </c>
      <c r="BN14" s="31">
        <v>2</v>
      </c>
      <c r="BO14" s="32">
        <v>0</v>
      </c>
      <c r="BP14" s="32" t="str">
        <f t="shared" si="12"/>
        <v>Brasil</v>
      </c>
      <c r="BQ14" s="33">
        <f>(IF($A14&gt;$A$2,0,IF(BP14=$F14,6,0)+IF($C14=BN14,2,0)+IF($D14=BO14,2,0))+IF((IF($A14&gt;$A$2,0,IF(BP14=$F14,6,0)+IF($C14=BN14,2,0)+IF($D14=BO14,2,0)))=10,3,0))*3</f>
        <v>0</v>
      </c>
      <c r="BR14" s="31">
        <v>4</v>
      </c>
      <c r="BS14" s="32">
        <v>0</v>
      </c>
      <c r="BT14" s="32" t="str">
        <f t="shared" si="13"/>
        <v>Brasil</v>
      </c>
      <c r="BU14" s="33">
        <f>(IF($A14&gt;$A$2,0,IF(BT14=$F14,6,0)+IF($C14=BR14,2,0)+IF($D14=BS14,2,0))+IF((IF($A14&gt;$A$2,0,IF(BT14=$F14,6,0)+IF($C14=BR14,2,0)+IF($D14=BS14,2,0)))=10,3,0))*3</f>
        <v>0</v>
      </c>
      <c r="BV14" s="31">
        <v>2</v>
      </c>
      <c r="BW14" s="32">
        <v>0</v>
      </c>
      <c r="BX14" s="32" t="str">
        <f t="shared" si="14"/>
        <v>Brasil</v>
      </c>
      <c r="BY14" s="33">
        <f>(IF($A14&gt;$A$2,0,IF(BX14=$F14,6,0)+IF($C14=BV14,2,0)+IF($D14=BW14,2,0))+IF((IF($A14&gt;$A$2,0,IF(BX14=$F14,6,0)+IF($C14=BV14,2,0)+IF($D14=BW14,2,0)))=10,3,0))*3</f>
        <v>0</v>
      </c>
      <c r="BZ14" s="31">
        <v>2</v>
      </c>
      <c r="CA14" s="32">
        <v>0</v>
      </c>
      <c r="CB14" s="32" t="str">
        <f t="shared" si="15"/>
        <v>Brasil</v>
      </c>
      <c r="CC14" s="33">
        <f>(IF($A14&gt;$A$2,0,IF(CB14=$F14,6,0)+IF($C14=BZ14,2,0)+IF($D14=CA14,2,0))+IF((IF($A14&gt;$A$2,0,IF(CB14=$F14,6,0)+IF($C14=BZ14,2,0)+IF($D14=CA14,2,0)))=10,3,0))*3</f>
        <v>0</v>
      </c>
      <c r="CD14" s="31">
        <v>2</v>
      </c>
      <c r="CE14" s="32">
        <v>1</v>
      </c>
      <c r="CF14" s="32" t="str">
        <f t="shared" si="16"/>
        <v>Brasil</v>
      </c>
      <c r="CG14" s="33">
        <f>(IF($A14&gt;$A$2,0,IF(CF14=$F14,6,0)+IF($C14=CD14,2,0)+IF($D14=CE14,2,0))+IF((IF($A14&gt;$A$2,0,IF(CF14=$F14,6,0)+IF($C14=CD14,2,0)+IF($D14=CE14,2,0)))=10,3,0))*3</f>
        <v>6</v>
      </c>
      <c r="CH14" s="31">
        <v>3</v>
      </c>
      <c r="CI14" s="32">
        <v>1</v>
      </c>
      <c r="CJ14" s="32" t="str">
        <f t="shared" si="17"/>
        <v>Brasil</v>
      </c>
      <c r="CK14" s="33">
        <f>(IF($A14&gt;$A$2,0,IF(CJ14=$F14,6,0)+IF($C14=CH14,2,0)+IF($D14=CI14,2,0))+IF((IF($A14&gt;$A$2,0,IF(CJ14=$F14,6,0)+IF($C14=CH14,2,0)+IF($D14=CI14,2,0)))=10,3,0))*3</f>
        <v>6</v>
      </c>
      <c r="CL14" s="31">
        <v>3</v>
      </c>
      <c r="CM14" s="32">
        <v>0</v>
      </c>
      <c r="CN14" s="32" t="str">
        <f t="shared" si="18"/>
        <v>Brasil</v>
      </c>
      <c r="CO14" s="33">
        <f>(IF($A14&gt;$A$2,0,IF(CN14=$F14,6,0)+IF($C14=CL14,2,0)+IF($D14=CM14,2,0))+IF((IF($A14&gt;$A$2,0,IF(CN14=$F14,6,0)+IF($C14=CL14,2,0)+IF($D14=CM14,2,0)))=10,3,0))*3</f>
        <v>0</v>
      </c>
      <c r="CP14" s="31">
        <v>2</v>
      </c>
      <c r="CQ14" s="32">
        <v>1</v>
      </c>
      <c r="CR14" s="32" t="str">
        <f t="shared" si="19"/>
        <v>Brasil</v>
      </c>
      <c r="CS14" s="33">
        <f>(IF($A14&gt;$A$2,0,IF(CR14=$F14,6,0)+IF($C14=CP14,2,0)+IF($D14=CQ14,2,0))+IF((IF($A14&gt;$A$2,0,IF(CR14=$F14,6,0)+IF($C14=CP14,2,0)+IF($D14=CQ14,2,0)))=10,3,0))*3</f>
        <v>6</v>
      </c>
      <c r="CT14" s="31">
        <v>2</v>
      </c>
      <c r="CU14" s="32">
        <v>1</v>
      </c>
      <c r="CV14" s="32" t="str">
        <f t="shared" si="20"/>
        <v>Brasil</v>
      </c>
      <c r="CW14" s="33">
        <f>(IF($A14&gt;$A$2,0,IF(CV14=$F14,6,0)+IF($C14=CT14,2,0)+IF($D14=CU14,2,0))+IF((IF($A14&gt;$A$2,0,IF(CV14=$F14,6,0)+IF($C14=CT14,2,0)+IF($D14=CU14,2,0)))=10,3,0))*3</f>
        <v>6</v>
      </c>
      <c r="CX14" s="31">
        <v>3</v>
      </c>
      <c r="CY14" s="32">
        <v>1</v>
      </c>
      <c r="CZ14" s="32" t="str">
        <f t="shared" si="21"/>
        <v>Brasil</v>
      </c>
      <c r="DA14" s="33">
        <f>(IF($A14&gt;$A$2,0,IF(CZ14=$F14,6,0)+IF($C14=CX14,2,0)+IF($D14=CY14,2,0))+IF((IF($A14&gt;$A$2,0,IF(CZ14=$F14,6,0)+IF($C14=CX14,2,0)+IF($D14=CY14,2,0)))=10,3,0))*3</f>
        <v>6</v>
      </c>
      <c r="DB14" s="31">
        <v>3</v>
      </c>
      <c r="DC14" s="32">
        <v>0</v>
      </c>
      <c r="DD14" s="32" t="str">
        <f t="shared" si="22"/>
        <v>Brasil</v>
      </c>
      <c r="DE14" s="33">
        <f>(IF($A14&gt;$A$2,0,IF(DD14=$F14,6,0)+IF($C14=DB14,2,0)+IF($D14=DC14,2,0))+IF((IF($A14&gt;$A$2,0,IF(DD14=$F14,6,0)+IF($C14=DB14,2,0)+IF($D14=DC14,2,0)))=10,3,0))*3</f>
        <v>0</v>
      </c>
      <c r="DF14" s="31">
        <v>3</v>
      </c>
      <c r="DG14" s="32">
        <v>1</v>
      </c>
      <c r="DH14" s="32" t="str">
        <f t="shared" si="23"/>
        <v>Brasil</v>
      </c>
      <c r="DI14" s="33">
        <f>(IF($A14&gt;$A$2,0,IF(DH14=$F14,6,0)+IF($C14=DF14,2,0)+IF($D14=DG14,2,0))+IF((IF($A14&gt;$A$2,0,IF(DH14=$F14,6,0)+IF($C14=DF14,2,0)+IF($D14=DG14,2,0)))=10,3,0))*3</f>
        <v>6</v>
      </c>
      <c r="DJ14" s="31">
        <v>3</v>
      </c>
      <c r="DK14" s="32">
        <v>0</v>
      </c>
      <c r="DL14" s="32" t="str">
        <f t="shared" si="24"/>
        <v>Brasil</v>
      </c>
      <c r="DM14" s="33">
        <f>(IF($A14&gt;$A$2,0,IF(DL14=$F14,6,0)+IF($C14=DJ14,2,0)+IF($D14=DK14,2,0))+IF((IF($A14&gt;$A$2,0,IF(DL14=$F14,6,0)+IF($C14=DJ14,2,0)+IF($D14=DK14,2,0)))=10,3,0))*3</f>
        <v>0</v>
      </c>
      <c r="DN14" s="31">
        <v>2</v>
      </c>
      <c r="DO14" s="32">
        <v>1</v>
      </c>
      <c r="DP14" s="32" t="str">
        <f t="shared" si="25"/>
        <v>Brasil</v>
      </c>
      <c r="DQ14" s="33">
        <f>(IF($A14&gt;$A$2,0,IF(DP14=$F14,6,0)+IF($C14=DN14,2,0)+IF($D14=DO14,2,0))+IF((IF($A14&gt;$A$2,0,IF(DP14=$F14,6,0)+IF($C14=DN14,2,0)+IF($D14=DO14,2,0)))=10,3,0))*3</f>
        <v>6</v>
      </c>
      <c r="DR14" s="31">
        <v>2</v>
      </c>
      <c r="DS14" s="32">
        <v>0</v>
      </c>
      <c r="DT14" s="32" t="str">
        <f t="shared" si="26"/>
        <v>Brasil</v>
      </c>
      <c r="DU14" s="33">
        <f>(IF($A14&gt;$A$2,0,IF(DT14=$F14,6,0)+IF($C14=DR14,2,0)+IF($D14=DS14,2,0))+IF((IF($A14&gt;$A$2,0,IF(DT14=$F14,6,0)+IF($C14=DR14,2,0)+IF($D14=DS14,2,0)))=10,3,0))*3</f>
        <v>0</v>
      </c>
      <c r="DV14" s="31">
        <v>2</v>
      </c>
      <c r="DW14" s="32">
        <v>0</v>
      </c>
      <c r="DX14" s="32" t="str">
        <f t="shared" si="27"/>
        <v>Brasil</v>
      </c>
      <c r="DY14" s="33">
        <f>(IF($A14&gt;$A$2,0,IF(DX14=$F14,6,0)+IF($C14=DV14,2,0)+IF($D14=DW14,2,0))+IF((IF($A14&gt;$A$2,0,IF(DX14=$F14,6,0)+IF($C14=DV14,2,0)+IF($D14=DW14,2,0)))=10,3,0))*3</f>
        <v>0</v>
      </c>
      <c r="DZ14" s="31">
        <v>2</v>
      </c>
      <c r="EA14" s="32">
        <v>1</v>
      </c>
      <c r="EB14" s="32" t="str">
        <f t="shared" si="28"/>
        <v>Brasil</v>
      </c>
      <c r="EC14" s="33">
        <f>(IF($A14&gt;$A$2,0,IF(EB14=$F14,6,0)+IF($C14=DZ14,2,0)+IF($D14=EA14,2,0))+IF((IF($A14&gt;$A$2,0,IF(EB14=$F14,6,0)+IF($C14=DZ14,2,0)+IF($D14=EA14,2,0)))=10,3,0))*3</f>
        <v>6</v>
      </c>
      <c r="ED14" s="31">
        <v>2</v>
      </c>
      <c r="EE14" s="32">
        <v>0</v>
      </c>
      <c r="EF14" s="32" t="str">
        <f t="shared" si="29"/>
        <v>Brasil</v>
      </c>
      <c r="EG14" s="33">
        <f>(IF($A14&gt;$A$2,0,IF(EF14=$F14,6,0)+IF($C14=ED14,2,0)+IF($D14=EE14,2,0))+IF((IF($A14&gt;$A$2,0,IF(EF14=$F14,6,0)+IF($C14=ED14,2,0)+IF($D14=EE14,2,0)))=10,3,0))*3</f>
        <v>0</v>
      </c>
      <c r="EH14" s="31">
        <v>1</v>
      </c>
      <c r="EI14" s="32">
        <v>0</v>
      </c>
      <c r="EJ14" s="32" t="str">
        <f t="shared" si="30"/>
        <v>Brasil</v>
      </c>
      <c r="EK14" s="33">
        <f>(IF($A14&gt;$A$2,0,IF(EJ14=$F14,6,0)+IF($C14=EH14,2,0)+IF($D14=EI14,2,0))+IF((IF($A14&gt;$A$2,0,IF(EJ14=$F14,6,0)+IF($C14=EH14,2,0)+IF($D14=EI14,2,0)))=10,3,0))*3</f>
        <v>6</v>
      </c>
      <c r="EL14" s="31">
        <v>3</v>
      </c>
      <c r="EM14" s="32">
        <v>1</v>
      </c>
      <c r="EN14" s="32" t="str">
        <f t="shared" si="31"/>
        <v>Brasil</v>
      </c>
      <c r="EO14" s="33">
        <f>(IF($A14&gt;$A$2,0,IF(EN14=$F14,6,0)+IF($C14=EL14,2,0)+IF($D14=EM14,2,0))+IF((IF($A14&gt;$A$2,0,IF(EN14=$F14,6,0)+IF($C14=EL14,2,0)+IF($D14=EM14,2,0)))=10,3,0))*3</f>
        <v>6</v>
      </c>
      <c r="EP14" s="31">
        <v>2</v>
      </c>
      <c r="EQ14" s="32">
        <v>1</v>
      </c>
      <c r="ER14" s="32" t="str">
        <f t="shared" si="32"/>
        <v>Brasil</v>
      </c>
      <c r="ES14" s="33">
        <f>(IF($A14&gt;$A$2,0,IF(ER14=$F14,6,0)+IF($C14=EP14,2,0)+IF($D14=EQ14,2,0))+IF((IF($A14&gt;$A$2,0,IF(ER14=$F14,6,0)+IF($C14=EP14,2,0)+IF($D14=EQ14,2,0)))=10,3,0))*3</f>
        <v>6</v>
      </c>
      <c r="ET14" s="31">
        <v>3</v>
      </c>
      <c r="EU14" s="32">
        <v>2</v>
      </c>
      <c r="EV14" s="32" t="str">
        <f t="shared" si="33"/>
        <v>Brasil</v>
      </c>
      <c r="EW14" s="33">
        <f>(IF($A14&gt;$A$2,0,IF(EV14=$F14,6,0)+IF($C14=ET14,2,0)+IF($D14=EU14,2,0))+IF((IF($A14&gt;$A$2,0,IF(EV14=$F14,6,0)+IF($C14=ET14,2,0)+IF($D14=EU14,2,0)))=10,3,0))*3</f>
        <v>0</v>
      </c>
      <c r="EX14" s="31">
        <v>3</v>
      </c>
      <c r="EY14" s="32">
        <v>1</v>
      </c>
      <c r="EZ14" s="32" t="str">
        <f t="shared" si="34"/>
        <v>Brasil</v>
      </c>
      <c r="FA14" s="33">
        <f>(IF($A14&gt;$A$2,0,IF(EZ14=$F14,6,0)+IF($C14=EX14,2,0)+IF($D14=EY14,2,0))+IF((IF($A14&gt;$A$2,0,IF(EZ14=$F14,6,0)+IF($C14=EX14,2,0)+IF($D14=EY14,2,0)))=10,3,0))*3</f>
        <v>6</v>
      </c>
      <c r="FB14" s="31">
        <v>2</v>
      </c>
      <c r="FC14" s="32">
        <v>0</v>
      </c>
      <c r="FD14" s="32" t="str">
        <f t="shared" si="35"/>
        <v>Brasil</v>
      </c>
      <c r="FE14" s="33">
        <f>(IF($A14&gt;$A$2,0,IF(FD14=$F14,6,0)+IF($C14=FB14,2,0)+IF($D14=FC14,2,0))+IF((IF($A14&gt;$A$2,0,IF(FD14=$F14,6,0)+IF($C14=FB14,2,0)+IF($D14=FC14,2,0)))=10,3,0))*3</f>
        <v>0</v>
      </c>
      <c r="FF14" s="31">
        <v>2</v>
      </c>
      <c r="FG14" s="32">
        <v>0</v>
      </c>
      <c r="FH14" s="32" t="str">
        <f t="shared" si="36"/>
        <v>Brasil</v>
      </c>
      <c r="FI14" s="33">
        <f>(IF($A14&gt;$A$2,0,IF(FH14=$F14,6,0)+IF($C14=FF14,2,0)+IF($D14=FG14,2,0))+IF((IF($A14&gt;$A$2,0,IF(FH14=$F14,6,0)+IF($C14=FF14,2,0)+IF($D14=FG14,2,0)))=10,3,0))*3</f>
        <v>0</v>
      </c>
      <c r="FJ14" s="31">
        <v>1</v>
      </c>
      <c r="FK14" s="32">
        <v>0</v>
      </c>
      <c r="FL14" s="32" t="str">
        <f t="shared" si="37"/>
        <v>Brasil</v>
      </c>
      <c r="FM14" s="33">
        <f>(IF($A14&gt;$A$2,0,IF(FL14=$F14,6,0)+IF($C14=FJ14,2,0)+IF($D14=FK14,2,0))+IF((IF($A14&gt;$A$2,0,IF(FL14=$F14,6,0)+IF($C14=FJ14,2,0)+IF($D14=FK14,2,0)))=10,3,0))*3</f>
        <v>6</v>
      </c>
      <c r="FN14" s="31">
        <v>2</v>
      </c>
      <c r="FO14" s="32">
        <v>0</v>
      </c>
      <c r="FP14" s="32" t="str">
        <f t="shared" si="38"/>
        <v>Brasil</v>
      </c>
      <c r="FQ14" s="33">
        <f>(IF($A14&gt;$A$2,0,IF(FP14=$F14,6,0)+IF($C14=FN14,2,0)+IF($D14=FO14,2,0))+IF((IF($A14&gt;$A$2,0,IF(FP14=$F14,6,0)+IF($C14=FN14,2,0)+IF($D14=FO14,2,0)))=10,3,0))*3</f>
        <v>0</v>
      </c>
      <c r="FR14" s="31">
        <v>1</v>
      </c>
      <c r="FS14" s="32">
        <v>0</v>
      </c>
      <c r="FT14" s="32" t="str">
        <f t="shared" si="39"/>
        <v>Brasil</v>
      </c>
      <c r="FU14" s="33">
        <f>(IF($A14&gt;$A$2,0,IF(FT14=$F14,6,0)+IF($C14=FR14,2,0)+IF($D14=FS14,2,0))+IF((IF($A14&gt;$A$2,0,IF(FT14=$F14,6,0)+IF($C14=FR14,2,0)+IF($D14=FS14,2,0)))=10,3,0))*3</f>
        <v>6</v>
      </c>
      <c r="FV14" s="31">
        <v>2</v>
      </c>
      <c r="FW14" s="32">
        <v>0</v>
      </c>
      <c r="FX14" s="32" t="str">
        <f t="shared" si="40"/>
        <v>Brasil</v>
      </c>
      <c r="FY14" s="33">
        <f>(IF($A14&gt;$A$2,0,IF(FX14=$F14,6,0)+IF($C14=FV14,2,0)+IF($D14=FW14,2,0))+IF((IF($A14&gt;$A$2,0,IF(FX14=$F14,6,0)+IF($C14=FV14,2,0)+IF($D14=FW14,2,0)))=10,3,0))*3</f>
        <v>0</v>
      </c>
      <c r="FZ14" s="31">
        <v>2</v>
      </c>
      <c r="GA14" s="32">
        <v>0</v>
      </c>
      <c r="GB14" s="32" t="str">
        <f t="shared" si="41"/>
        <v>Brasil</v>
      </c>
      <c r="GC14" s="33">
        <f>(IF($A14&gt;$A$2,0,IF(GB14=$F14,6,0)+IF($C14=FZ14,2,0)+IF($D14=GA14,2,0))+IF((IF($A14&gt;$A$2,0,IF(GB14=$F14,6,0)+IF($C14=FZ14,2,0)+IF($D14=GA14,2,0)))=10,3,0))*3</f>
        <v>0</v>
      </c>
    </row>
    <row r="15" spans="1:185" ht="15.75" customHeight="1" x14ac:dyDescent="0.2">
      <c r="A15" s="1">
        <v>12</v>
      </c>
      <c r="B15" s="18" t="s">
        <v>82</v>
      </c>
      <c r="C15" s="19">
        <v>0</v>
      </c>
      <c r="D15" s="20">
        <v>1</v>
      </c>
      <c r="E15" s="21" t="s">
        <v>83</v>
      </c>
      <c r="F15" s="1" t="str">
        <f t="shared" si="42"/>
        <v>Suécia</v>
      </c>
      <c r="H15" s="1" t="s">
        <v>84</v>
      </c>
      <c r="I15" s="14" t="str">
        <f>BJ2</f>
        <v>BRUNO</v>
      </c>
      <c r="J15" s="14">
        <f>'1ª Fase'!$BM$2</f>
        <v>261</v>
      </c>
      <c r="L15" s="29" t="s">
        <v>4</v>
      </c>
      <c r="M15" s="30">
        <v>281</v>
      </c>
      <c r="P15" s="58"/>
      <c r="R15" s="23">
        <v>1</v>
      </c>
      <c r="S15" s="24">
        <v>1</v>
      </c>
      <c r="T15" s="24" t="str">
        <f t="shared" si="0"/>
        <v>Empate</v>
      </c>
      <c r="U15" s="25">
        <f t="shared" si="43"/>
        <v>2</v>
      </c>
      <c r="V15" s="24">
        <v>0</v>
      </c>
      <c r="W15" s="24">
        <v>4</v>
      </c>
      <c r="X15" s="24" t="str">
        <f t="shared" si="1"/>
        <v>Suécia</v>
      </c>
      <c r="Y15" s="25">
        <f t="shared" ref="Y15:Y26" si="85">IF($A15&gt;$A$2,0,IF(X15=$F15,6,0)+IF($C15=V15,2,0)+IF($D15=W15,2,0))+IF((IF($A15&gt;$A$2,0,IF(X15=$F15,6,0)+IF($C15=V15,2,0)+IF($D15=W15,2,0)))=10,3,0)</f>
        <v>8</v>
      </c>
      <c r="Z15" s="23">
        <v>1</v>
      </c>
      <c r="AA15" s="24">
        <v>4</v>
      </c>
      <c r="AB15" s="24" t="str">
        <f t="shared" si="2"/>
        <v>Suécia</v>
      </c>
      <c r="AC15" s="25">
        <f t="shared" ref="AC15:AC26" si="86">IF($A15&gt;$A$2,0,IF(AB15=$F15,6,0)+IF($C15=Z15,2,0)+IF($D15=AA15,2,0))+IF((IF($A15&gt;$A$2,0,IF(AB15=$F15,6,0)+IF($C15=Z15,2,0)+IF($D15=AA15,2,0)))=10,3,0)</f>
        <v>6</v>
      </c>
      <c r="AD15" s="23">
        <v>1</v>
      </c>
      <c r="AE15" s="24">
        <v>2</v>
      </c>
      <c r="AF15" s="24" t="str">
        <f t="shared" si="3"/>
        <v>Suécia</v>
      </c>
      <c r="AG15" s="25">
        <f t="shared" ref="AG15:AG26" si="87">IF($A15&gt;$A$2,0,IF(AF15=$F15,6,0)+IF($C15=AD15,2,0)+IF($D15=AE15,2,0))+IF((IF($A15&gt;$A$2,0,IF(AF15=$F15,6,0)+IF($C15=AD15,2,0)+IF($D15=AE15,2,0)))=10,3,0)</f>
        <v>6</v>
      </c>
      <c r="AH15" s="23">
        <v>0</v>
      </c>
      <c r="AI15" s="24">
        <v>1</v>
      </c>
      <c r="AJ15" s="24" t="str">
        <f t="shared" si="4"/>
        <v>Suécia</v>
      </c>
      <c r="AK15" s="25">
        <f t="shared" ref="AK15:AK26" si="88">IF($A15&gt;$A$2,0,IF(AJ15=$F15,6,0)+IF($C15=AH15,2,0)+IF($D15=AI15,2,0))+IF((IF($A15&gt;$A$2,0,IF(AJ15=$F15,6,0)+IF($C15=AH15,2,0)+IF($D15=AI15,2,0)))=10,3,0)</f>
        <v>13</v>
      </c>
      <c r="AL15" s="23">
        <v>0</v>
      </c>
      <c r="AM15" s="24">
        <v>2</v>
      </c>
      <c r="AN15" s="24" t="str">
        <f t="shared" si="5"/>
        <v>Suécia</v>
      </c>
      <c r="AO15" s="25">
        <f t="shared" ref="AO15:AO26" si="89">IF($A15&gt;$A$2,0,IF(AN15=$F15,6,0)+IF($C15=AL15,2,0)+IF($D15=AM15,2,0))+IF((IF($A15&gt;$A$2,0,IF(AN15=$F15,6,0)+IF($C15=AL15,2,0)+IF($D15=AM15,2,0)))=10,3,0)</f>
        <v>8</v>
      </c>
      <c r="AP15" s="23">
        <v>0</v>
      </c>
      <c r="AQ15" s="24">
        <v>2</v>
      </c>
      <c r="AR15" s="24" t="str">
        <f t="shared" si="6"/>
        <v>Suécia</v>
      </c>
      <c r="AS15" s="25">
        <f t="shared" ref="AS15:AS26" si="90">IF($A15&gt;$A$2,0,IF(AR15=$F15,6,0)+IF($C15=AP15,2,0)+IF($D15=AQ15,2,0))+IF((IF($A15&gt;$A$2,0,IF(AR15=$F15,6,0)+IF($C15=AP15,2,0)+IF($D15=AQ15,2,0)))=10,3,0)</f>
        <v>8</v>
      </c>
      <c r="AT15" s="23">
        <v>0</v>
      </c>
      <c r="AU15" s="24">
        <v>2</v>
      </c>
      <c r="AV15" s="24" t="str">
        <f t="shared" si="7"/>
        <v>Suécia</v>
      </c>
      <c r="AW15" s="25">
        <f t="shared" ref="AW15:AW26" si="91">IF($A15&gt;$A$2,0,IF(AV15=$F15,6,0)+IF($C15=AT15,2,0)+IF($D15=AU15,2,0))+IF((IF($A15&gt;$A$2,0,IF(AV15=$F15,6,0)+IF($C15=AT15,2,0)+IF($D15=AU15,2,0)))=10,3,0)</f>
        <v>8</v>
      </c>
      <c r="AX15" s="23">
        <v>1</v>
      </c>
      <c r="AY15" s="24">
        <v>1</v>
      </c>
      <c r="AZ15" s="24" t="str">
        <f t="shared" si="8"/>
        <v>Empate</v>
      </c>
      <c r="BA15" s="25">
        <f t="shared" ref="BA15:BA26" si="92">IF($A15&gt;$A$2,0,IF(AZ15=$F15,6,0)+IF($C15=AX15,2,0)+IF($D15=AY15,2,0))+IF((IF($A15&gt;$A$2,0,IF(AZ15=$F15,6,0)+IF($C15=AX15,2,0)+IF($D15=AY15,2,0)))=10,3,0)</f>
        <v>2</v>
      </c>
      <c r="BB15" s="23">
        <v>3</v>
      </c>
      <c r="BC15" s="24">
        <v>2</v>
      </c>
      <c r="BD15" s="24" t="str">
        <f t="shared" si="9"/>
        <v>Coréia do Sul</v>
      </c>
      <c r="BE15" s="25">
        <f t="shared" si="52"/>
        <v>0</v>
      </c>
      <c r="BF15" s="23">
        <v>0</v>
      </c>
      <c r="BG15" s="24">
        <v>1</v>
      </c>
      <c r="BH15" s="24" t="str">
        <f t="shared" si="10"/>
        <v>Suécia</v>
      </c>
      <c r="BI15" s="25">
        <f t="shared" ref="BI15:BI26" si="93">IF($A15&gt;$A$2,0,IF(BH15=$F15,6,0)+IF($C15=BF15,2,0)+IF($D15=BG15,2,0))+IF((IF($A15&gt;$A$2,0,IF(BH15=$F15,6,0)+IF($C15=BF15,2,0)+IF($D15=BG15,2,0)))=10,3,0)</f>
        <v>13</v>
      </c>
      <c r="BJ15" s="23">
        <v>0</v>
      </c>
      <c r="BK15" s="24">
        <v>2</v>
      </c>
      <c r="BL15" s="24" t="str">
        <f t="shared" si="11"/>
        <v>Suécia</v>
      </c>
      <c r="BM15" s="25">
        <f t="shared" ref="BM15:BM26" si="94">IF($A15&gt;$A$2,0,IF(BL15=$F15,6,0)+IF($C15=BJ15,2,0)+IF($D15=BK15,2,0))+IF((IF($A15&gt;$A$2,0,IF(BL15=$F15,6,0)+IF($C15=BJ15,2,0)+IF($D15=BK15,2,0)))=10,3,0)</f>
        <v>8</v>
      </c>
      <c r="BN15" s="23">
        <v>0</v>
      </c>
      <c r="BO15" s="24">
        <v>1</v>
      </c>
      <c r="BP15" s="24" t="str">
        <f t="shared" si="12"/>
        <v>Suécia</v>
      </c>
      <c r="BQ15" s="25">
        <f t="shared" ref="BQ15:BQ26" si="95">IF($A15&gt;$A$2,0,IF(BP15=$F15,6,0)+IF($C15=BN15,2,0)+IF($D15=BO15,2,0))+IF((IF($A15&gt;$A$2,0,IF(BP15=$F15,6,0)+IF($C15=BN15,2,0)+IF($D15=BO15,2,0)))=10,3,0)</f>
        <v>13</v>
      </c>
      <c r="BR15" s="23">
        <v>0</v>
      </c>
      <c r="BS15" s="24">
        <v>2</v>
      </c>
      <c r="BT15" s="24" t="str">
        <f t="shared" si="13"/>
        <v>Suécia</v>
      </c>
      <c r="BU15" s="25">
        <f t="shared" ref="BU15:BU26" si="96">IF($A15&gt;$A$2,0,IF(BT15=$F15,6,0)+IF($C15=BR15,2,0)+IF($D15=BS15,2,0))+IF((IF($A15&gt;$A$2,0,IF(BT15=$F15,6,0)+IF($C15=BR15,2,0)+IF($D15=BS15,2,0)))=10,3,0)</f>
        <v>8</v>
      </c>
      <c r="BV15" s="23">
        <v>1</v>
      </c>
      <c r="BW15" s="24">
        <v>2</v>
      </c>
      <c r="BX15" s="24" t="str">
        <f t="shared" si="14"/>
        <v>Suécia</v>
      </c>
      <c r="BY15" s="25">
        <f t="shared" ref="BY15:BY26" si="97">IF($A15&gt;$A$2,0,IF(BX15=$F15,6,0)+IF($C15=BV15,2,0)+IF($D15=BW15,2,0))+IF((IF($A15&gt;$A$2,0,IF(BX15=$F15,6,0)+IF($C15=BV15,2,0)+IF($D15=BW15,2,0)))=10,3,0)</f>
        <v>6</v>
      </c>
      <c r="BZ15" s="23">
        <v>0</v>
      </c>
      <c r="CA15" s="24">
        <v>1</v>
      </c>
      <c r="CB15" s="24" t="str">
        <f t="shared" si="15"/>
        <v>Suécia</v>
      </c>
      <c r="CC15" s="25">
        <f t="shared" ref="CC15:CC26" si="98">IF($A15&gt;$A$2,0,IF(CB15=$F15,6,0)+IF($C15=BZ15,2,0)+IF($D15=CA15,2,0))+IF((IF($A15&gt;$A$2,0,IF(CB15=$F15,6,0)+IF($C15=BZ15,2,0)+IF($D15=CA15,2,0)))=10,3,0)</f>
        <v>13</v>
      </c>
      <c r="CD15" s="23">
        <v>0</v>
      </c>
      <c r="CE15" s="24">
        <v>1</v>
      </c>
      <c r="CF15" s="24" t="str">
        <f t="shared" si="16"/>
        <v>Suécia</v>
      </c>
      <c r="CG15" s="25">
        <f t="shared" ref="CG15:CG26" si="99">IF($A15&gt;$A$2,0,IF(CF15=$F15,6,0)+IF($C15=CD15,2,0)+IF($D15=CE15,2,0))+IF((IF($A15&gt;$A$2,0,IF(CF15=$F15,6,0)+IF($C15=CD15,2,0)+IF($D15=CE15,2,0)))=10,3,0)</f>
        <v>13</v>
      </c>
      <c r="CH15" s="23">
        <v>0</v>
      </c>
      <c r="CI15" s="24">
        <v>2</v>
      </c>
      <c r="CJ15" s="24" t="str">
        <f t="shared" si="17"/>
        <v>Suécia</v>
      </c>
      <c r="CK15" s="25">
        <f t="shared" ref="CK15:CK26" si="100">IF($A15&gt;$A$2,0,IF(CJ15=$F15,6,0)+IF($C15=CH15,2,0)+IF($D15=CI15,2,0))+IF((IF($A15&gt;$A$2,0,IF(CJ15=$F15,6,0)+IF($C15=CH15,2,0)+IF($D15=CI15,2,0)))=10,3,0)</f>
        <v>8</v>
      </c>
      <c r="CL15" s="23">
        <v>0</v>
      </c>
      <c r="CM15" s="24">
        <v>1</v>
      </c>
      <c r="CN15" s="24" t="str">
        <f t="shared" si="18"/>
        <v>Suécia</v>
      </c>
      <c r="CO15" s="25">
        <f t="shared" ref="CO15:CO26" si="101">IF($A15&gt;$A$2,0,IF(CN15=$F15,6,0)+IF($C15=CL15,2,0)+IF($D15=CM15,2,0))+IF((IF($A15&gt;$A$2,0,IF(CN15=$F15,6,0)+IF($C15=CL15,2,0)+IF($D15=CM15,2,0)))=10,3,0)</f>
        <v>13</v>
      </c>
      <c r="CP15" s="23">
        <v>0</v>
      </c>
      <c r="CQ15" s="24">
        <v>1</v>
      </c>
      <c r="CR15" s="24" t="str">
        <f t="shared" si="19"/>
        <v>Suécia</v>
      </c>
      <c r="CS15" s="25">
        <f t="shared" ref="CS15:CS26" si="102">IF($A15&gt;$A$2,0,IF(CR15=$F15,6,0)+IF($C15=CP15,2,0)+IF($D15=CQ15,2,0))+IF((IF($A15&gt;$A$2,0,IF(CR15=$F15,6,0)+IF($C15=CP15,2,0)+IF($D15=CQ15,2,0)))=10,3,0)</f>
        <v>13</v>
      </c>
      <c r="CT15" s="23">
        <v>2</v>
      </c>
      <c r="CU15" s="24">
        <v>2</v>
      </c>
      <c r="CV15" s="24" t="str">
        <f t="shared" si="20"/>
        <v>Empate</v>
      </c>
      <c r="CW15" s="25">
        <f t="shared" ref="CW15:CW26" si="103">IF($A15&gt;$A$2,0,IF(CV15=$F15,6,0)+IF($C15=CT15,2,0)+IF($D15=CU15,2,0))+IF((IF($A15&gt;$A$2,0,IF(CV15=$F15,6,0)+IF($C15=CT15,2,0)+IF($D15=CU15,2,0)))=10,3,0)</f>
        <v>0</v>
      </c>
      <c r="CX15" s="23">
        <v>1</v>
      </c>
      <c r="CY15" s="24">
        <v>1</v>
      </c>
      <c r="CZ15" s="24" t="str">
        <f t="shared" si="21"/>
        <v>Empate</v>
      </c>
      <c r="DA15" s="25">
        <f t="shared" ref="DA15:DA26" si="104">IF($A15&gt;$A$2,0,IF(CZ15=$F15,6,0)+IF($C15=CX15,2,0)+IF($D15=CY15,2,0))+IF((IF($A15&gt;$A$2,0,IF(CZ15=$F15,6,0)+IF($C15=CX15,2,0)+IF($D15=CY15,2,0)))=10,3,0)</f>
        <v>2</v>
      </c>
      <c r="DB15" s="23">
        <v>1</v>
      </c>
      <c r="DC15" s="24">
        <v>2</v>
      </c>
      <c r="DD15" s="24" t="str">
        <f t="shared" si="22"/>
        <v>Suécia</v>
      </c>
      <c r="DE15" s="25">
        <f t="shared" ref="DE15:DE26" si="105">IF($A15&gt;$A$2,0,IF(DD15=$F15,6,0)+IF($C15=DB15,2,0)+IF($D15=DC15,2,0))+IF((IF($A15&gt;$A$2,0,IF(DD15=$F15,6,0)+IF($C15=DB15,2,0)+IF($D15=DC15,2,0)))=10,3,0)</f>
        <v>6</v>
      </c>
      <c r="DF15" s="23">
        <v>0</v>
      </c>
      <c r="DG15" s="24">
        <v>0</v>
      </c>
      <c r="DH15" s="24" t="str">
        <f t="shared" si="23"/>
        <v>Empate</v>
      </c>
      <c r="DI15" s="25">
        <f t="shared" ref="DI15:DI26" si="106">IF($A15&gt;$A$2,0,IF(DH15=$F15,6,0)+IF($C15=DF15,2,0)+IF($D15=DG15,2,0))+IF((IF($A15&gt;$A$2,0,IF(DH15=$F15,6,0)+IF($C15=DF15,2,0)+IF($D15=DG15,2,0)))=10,3,0)</f>
        <v>2</v>
      </c>
      <c r="DJ15" s="23">
        <v>1</v>
      </c>
      <c r="DK15" s="24">
        <v>2</v>
      </c>
      <c r="DL15" s="24" t="str">
        <f t="shared" si="24"/>
        <v>Suécia</v>
      </c>
      <c r="DM15" s="25">
        <f t="shared" ref="DM15:DM26" si="107">IF($A15&gt;$A$2,0,IF(DL15=$F15,6,0)+IF($C15=DJ15,2,0)+IF($D15=DK15,2,0))+IF((IF($A15&gt;$A$2,0,IF(DL15=$F15,6,0)+IF($C15=DJ15,2,0)+IF($D15=DK15,2,0)))=10,3,0)</f>
        <v>6</v>
      </c>
      <c r="DN15" s="23">
        <v>1</v>
      </c>
      <c r="DO15" s="24">
        <v>0</v>
      </c>
      <c r="DP15" s="24" t="str">
        <f t="shared" si="25"/>
        <v>Coréia do Sul</v>
      </c>
      <c r="DQ15" s="25">
        <f t="shared" ref="DQ15:DQ26" si="108">IF($A15&gt;$A$2,0,IF(DP15=$F15,6,0)+IF($C15=DN15,2,0)+IF($D15=DO15,2,0))+IF((IF($A15&gt;$A$2,0,IF(DP15=$F15,6,0)+IF($C15=DN15,2,0)+IF($D15=DO15,2,0)))=10,3,0)</f>
        <v>0</v>
      </c>
      <c r="DR15" s="23">
        <v>0</v>
      </c>
      <c r="DS15" s="24">
        <v>1</v>
      </c>
      <c r="DT15" s="24" t="str">
        <f t="shared" si="26"/>
        <v>Suécia</v>
      </c>
      <c r="DU15" s="25">
        <f t="shared" ref="DU15:DU26" si="109">IF($A15&gt;$A$2,0,IF(DT15=$F15,6,0)+IF($C15=DR15,2,0)+IF($D15=DS15,2,0))+IF((IF($A15&gt;$A$2,0,IF(DT15=$F15,6,0)+IF($C15=DR15,2,0)+IF($D15=DS15,2,0)))=10,3,0)</f>
        <v>13</v>
      </c>
      <c r="DV15" s="23">
        <v>0</v>
      </c>
      <c r="DW15" s="24">
        <v>1</v>
      </c>
      <c r="DX15" s="24" t="str">
        <f t="shared" si="27"/>
        <v>Suécia</v>
      </c>
      <c r="DY15" s="25">
        <f t="shared" ref="DY15:DY26" si="110">IF($A15&gt;$A$2,0,IF(DX15=$F15,6,0)+IF($C15=DV15,2,0)+IF($D15=DW15,2,0))+IF((IF($A15&gt;$A$2,0,IF(DX15=$F15,6,0)+IF($C15=DV15,2,0)+IF($D15=DW15,2,0)))=10,3,0)</f>
        <v>13</v>
      </c>
      <c r="DZ15" s="23">
        <v>1</v>
      </c>
      <c r="EA15" s="24">
        <v>1</v>
      </c>
      <c r="EB15" s="24" t="str">
        <f t="shared" si="28"/>
        <v>Empate</v>
      </c>
      <c r="EC15" s="25">
        <f t="shared" ref="EC15:EC26" si="111">IF($A15&gt;$A$2,0,IF(EB15=$F15,6,0)+IF($C15=DZ15,2,0)+IF($D15=EA15,2,0))+IF((IF($A15&gt;$A$2,0,IF(EB15=$F15,6,0)+IF($C15=DZ15,2,0)+IF($D15=EA15,2,0)))=10,3,0)</f>
        <v>2</v>
      </c>
      <c r="ED15" s="23">
        <v>1</v>
      </c>
      <c r="EE15" s="24">
        <v>1</v>
      </c>
      <c r="EF15" s="24" t="str">
        <f t="shared" si="29"/>
        <v>Empate</v>
      </c>
      <c r="EG15" s="25">
        <f t="shared" ref="EG15:EG26" si="112">IF($A15&gt;$A$2,0,IF(EF15=$F15,6,0)+IF($C15=ED15,2,0)+IF($D15=EE15,2,0))+IF((IF($A15&gt;$A$2,0,IF(EF15=$F15,6,0)+IF($C15=ED15,2,0)+IF($D15=EE15,2,0)))=10,3,0)</f>
        <v>2</v>
      </c>
      <c r="EH15" s="23">
        <v>1</v>
      </c>
      <c r="EI15" s="24">
        <v>1</v>
      </c>
      <c r="EJ15" s="24" t="str">
        <f t="shared" si="30"/>
        <v>Empate</v>
      </c>
      <c r="EK15" s="25">
        <f t="shared" ref="EK15:EK26" si="113">IF($A15&gt;$A$2,0,IF(EJ15=$F15,6,0)+IF($C15=EH15,2,0)+IF($D15=EI15,2,0))+IF((IF($A15&gt;$A$2,0,IF(EJ15=$F15,6,0)+IF($C15=EH15,2,0)+IF($D15=EI15,2,0)))=10,3,0)</f>
        <v>2</v>
      </c>
      <c r="EL15" s="23">
        <v>0</v>
      </c>
      <c r="EM15" s="24">
        <v>1</v>
      </c>
      <c r="EN15" s="24" t="str">
        <f t="shared" si="31"/>
        <v>Suécia</v>
      </c>
      <c r="EO15" s="25">
        <f t="shared" ref="EO15:EO26" si="114">IF($A15&gt;$A$2,0,IF(EN15=$F15,6,0)+IF($C15=EL15,2,0)+IF($D15=EM15,2,0))+IF((IF($A15&gt;$A$2,0,IF(EN15=$F15,6,0)+IF($C15=EL15,2,0)+IF($D15=EM15,2,0)))=10,3,0)</f>
        <v>13</v>
      </c>
      <c r="EP15" s="23">
        <v>0</v>
      </c>
      <c r="EQ15" s="24">
        <v>2</v>
      </c>
      <c r="ER15" s="24" t="str">
        <f t="shared" si="32"/>
        <v>Suécia</v>
      </c>
      <c r="ES15" s="25">
        <f t="shared" ref="ES15:ES26" si="115">IF($A15&gt;$A$2,0,IF(ER15=$F15,6,0)+IF($C15=EP15,2,0)+IF($D15=EQ15,2,0))+IF((IF($A15&gt;$A$2,0,IF(ER15=$F15,6,0)+IF($C15=EP15,2,0)+IF($D15=EQ15,2,0)))=10,3,0)</f>
        <v>8</v>
      </c>
      <c r="ET15" s="23">
        <v>1</v>
      </c>
      <c r="EU15" s="24">
        <v>2</v>
      </c>
      <c r="EV15" s="24" t="str">
        <f t="shared" si="33"/>
        <v>Suécia</v>
      </c>
      <c r="EW15" s="25">
        <f t="shared" ref="EW15:EW26" si="116">IF($A15&gt;$A$2,0,IF(EV15=$F15,6,0)+IF($C15=ET15,2,0)+IF($D15=EU15,2,0))+IF((IF($A15&gt;$A$2,0,IF(EV15=$F15,6,0)+IF($C15=ET15,2,0)+IF($D15=EU15,2,0)))=10,3,0)</f>
        <v>6</v>
      </c>
      <c r="EX15" s="23">
        <v>1</v>
      </c>
      <c r="EY15" s="24">
        <v>1</v>
      </c>
      <c r="EZ15" s="24" t="str">
        <f t="shared" si="34"/>
        <v>Empate</v>
      </c>
      <c r="FA15" s="25">
        <f t="shared" ref="FA15:FA26" si="117">IF($A15&gt;$A$2,0,IF(EZ15=$F15,6,0)+IF($C15=EX15,2,0)+IF($D15=EY15,2,0))+IF((IF($A15&gt;$A$2,0,IF(EZ15=$F15,6,0)+IF($C15=EX15,2,0)+IF($D15=EY15,2,0)))=10,3,0)</f>
        <v>2</v>
      </c>
      <c r="FB15" s="23">
        <v>1</v>
      </c>
      <c r="FC15" s="24">
        <v>1</v>
      </c>
      <c r="FD15" s="24" t="str">
        <f t="shared" si="35"/>
        <v>Empate</v>
      </c>
      <c r="FE15" s="25">
        <f t="shared" ref="FE15:FE26" si="118">IF($A15&gt;$A$2,0,IF(FD15=$F15,6,0)+IF($C15=FB15,2,0)+IF($D15=FC15,2,0))+IF((IF($A15&gt;$A$2,0,IF(FD15=$F15,6,0)+IF($C15=FB15,2,0)+IF($D15=FC15,2,0)))=10,3,0)</f>
        <v>2</v>
      </c>
      <c r="FF15" s="23">
        <v>0</v>
      </c>
      <c r="FG15" s="24">
        <v>0</v>
      </c>
      <c r="FH15" s="24" t="str">
        <f t="shared" si="36"/>
        <v>Empate</v>
      </c>
      <c r="FI15" s="25">
        <f t="shared" ref="FI15:FI26" si="119">IF($A15&gt;$A$2,0,IF(FH15=$F15,6,0)+IF($C15=FF15,2,0)+IF($D15=FG15,2,0))+IF((IF($A15&gt;$A$2,0,IF(FH15=$F15,6,0)+IF($C15=FF15,2,0)+IF($D15=FG15,2,0)))=10,3,0)</f>
        <v>2</v>
      </c>
      <c r="FJ15" s="23">
        <v>1</v>
      </c>
      <c r="FK15" s="24">
        <v>2</v>
      </c>
      <c r="FL15" s="24" t="str">
        <f t="shared" si="37"/>
        <v>Suécia</v>
      </c>
      <c r="FM15" s="25">
        <f t="shared" ref="FM15:FM26" si="120">IF($A15&gt;$A$2,0,IF(FL15=$F15,6,0)+IF($C15=FJ15,2,0)+IF($D15=FK15,2,0))+IF((IF($A15&gt;$A$2,0,IF(FL15=$F15,6,0)+IF($C15=FJ15,2,0)+IF($D15=FK15,2,0)))=10,3,0)</f>
        <v>6</v>
      </c>
      <c r="FN15" s="23">
        <v>0</v>
      </c>
      <c r="FO15" s="24">
        <v>2</v>
      </c>
      <c r="FP15" s="24" t="str">
        <f t="shared" si="38"/>
        <v>Suécia</v>
      </c>
      <c r="FQ15" s="25">
        <f t="shared" ref="FQ15:FQ26" si="121">IF($A15&gt;$A$2,0,IF(FP15=$F15,6,0)+IF($C15=FN15,2,0)+IF($D15=FO15,2,0))+IF((IF($A15&gt;$A$2,0,IF(FP15=$F15,6,0)+IF($C15=FN15,2,0)+IF($D15=FO15,2,0)))=10,3,0)</f>
        <v>8</v>
      </c>
      <c r="FR15" s="23">
        <v>0</v>
      </c>
      <c r="FS15" s="24">
        <v>3</v>
      </c>
      <c r="FT15" s="24" t="str">
        <f t="shared" si="39"/>
        <v>Suécia</v>
      </c>
      <c r="FU15" s="25">
        <f t="shared" ref="FU15:FU26" si="122">IF($A15&gt;$A$2,0,IF(FT15=$F15,6,0)+IF($C15=FR15,2,0)+IF($D15=FS15,2,0))+IF((IF($A15&gt;$A$2,0,IF(FT15=$F15,6,0)+IF($C15=FR15,2,0)+IF($D15=FS15,2,0)))=10,3,0)</f>
        <v>8</v>
      </c>
      <c r="FV15" s="23">
        <v>1</v>
      </c>
      <c r="FW15" s="24">
        <v>1</v>
      </c>
      <c r="FX15" s="24" t="str">
        <f t="shared" si="40"/>
        <v>Empate</v>
      </c>
      <c r="FY15" s="25">
        <f t="shared" ref="FY15:FY26" si="123">IF($A15&gt;$A$2,0,IF(FX15=$F15,6,0)+IF($C15=FV15,2,0)+IF($D15=FW15,2,0))+IF((IF($A15&gt;$A$2,0,IF(FX15=$F15,6,0)+IF($C15=FV15,2,0)+IF($D15=FW15,2,0)))=10,3,0)</f>
        <v>2</v>
      </c>
      <c r="FZ15" s="23">
        <v>0</v>
      </c>
      <c r="GA15" s="24">
        <v>2</v>
      </c>
      <c r="GB15" s="24" t="str">
        <f t="shared" si="41"/>
        <v>Suécia</v>
      </c>
      <c r="GC15" s="25">
        <f t="shared" ref="GC15:GC26" si="124">IF($A15&gt;$A$2,0,IF(GB15=$F15,6,0)+IF($C15=FZ15,2,0)+IF($D15=GA15,2,0))+IF((IF($A15&gt;$A$2,0,IF(GB15=$F15,6,0)+IF($C15=FZ15,2,0)+IF($D15=GA15,2,0)))=10,3,0)</f>
        <v>8</v>
      </c>
    </row>
    <row r="16" spans="1:185" ht="15.75" customHeight="1" x14ac:dyDescent="0.2">
      <c r="A16" s="1">
        <v>13</v>
      </c>
      <c r="B16" s="18" t="s">
        <v>85</v>
      </c>
      <c r="C16" s="19">
        <v>3</v>
      </c>
      <c r="D16" s="20">
        <v>0</v>
      </c>
      <c r="E16" s="21" t="s">
        <v>86</v>
      </c>
      <c r="F16" s="1" t="str">
        <f t="shared" si="42"/>
        <v>Bélgica</v>
      </c>
      <c r="H16" s="1" t="s">
        <v>84</v>
      </c>
      <c r="I16" s="14" t="str">
        <f>BN2</f>
        <v>FERNANDO XAVIER</v>
      </c>
      <c r="J16" s="14">
        <f>'1ª Fase'!$BQ$2</f>
        <v>258</v>
      </c>
      <c r="L16" s="29" t="s">
        <v>40</v>
      </c>
      <c r="M16" s="30">
        <v>281</v>
      </c>
      <c r="P16" s="58"/>
      <c r="R16" s="23">
        <v>1</v>
      </c>
      <c r="S16" s="24">
        <v>0</v>
      </c>
      <c r="T16" s="24" t="str">
        <f t="shared" si="0"/>
        <v>Bélgica</v>
      </c>
      <c r="U16" s="25">
        <f t="shared" si="43"/>
        <v>8</v>
      </c>
      <c r="V16" s="24">
        <v>3</v>
      </c>
      <c r="W16" s="24">
        <v>3</v>
      </c>
      <c r="X16" s="24" t="str">
        <f t="shared" si="1"/>
        <v>Empate</v>
      </c>
      <c r="Y16" s="25">
        <f t="shared" si="85"/>
        <v>2</v>
      </c>
      <c r="Z16" s="23">
        <v>3</v>
      </c>
      <c r="AA16" s="24">
        <v>0</v>
      </c>
      <c r="AB16" s="24" t="str">
        <f t="shared" si="2"/>
        <v>Bélgica</v>
      </c>
      <c r="AC16" s="25">
        <f t="shared" si="86"/>
        <v>13</v>
      </c>
      <c r="AD16" s="23">
        <v>1</v>
      </c>
      <c r="AE16" s="24">
        <v>0</v>
      </c>
      <c r="AF16" s="24" t="str">
        <f t="shared" si="3"/>
        <v>Bélgica</v>
      </c>
      <c r="AG16" s="25">
        <f t="shared" si="87"/>
        <v>8</v>
      </c>
      <c r="AH16" s="23">
        <v>4</v>
      </c>
      <c r="AI16" s="24">
        <v>0</v>
      </c>
      <c r="AJ16" s="24" t="str">
        <f t="shared" si="4"/>
        <v>Bélgica</v>
      </c>
      <c r="AK16" s="25">
        <f t="shared" si="88"/>
        <v>8</v>
      </c>
      <c r="AL16" s="23">
        <v>3</v>
      </c>
      <c r="AM16" s="24">
        <v>0</v>
      </c>
      <c r="AN16" s="24" t="str">
        <f t="shared" si="5"/>
        <v>Bélgica</v>
      </c>
      <c r="AO16" s="25">
        <f t="shared" si="89"/>
        <v>13</v>
      </c>
      <c r="AP16" s="23">
        <v>2</v>
      </c>
      <c r="AQ16" s="24">
        <v>0</v>
      </c>
      <c r="AR16" s="24" t="str">
        <f t="shared" si="6"/>
        <v>Bélgica</v>
      </c>
      <c r="AS16" s="25">
        <f t="shared" si="90"/>
        <v>8</v>
      </c>
      <c r="AT16" s="23">
        <v>3</v>
      </c>
      <c r="AU16" s="24">
        <v>0</v>
      </c>
      <c r="AV16" s="24" t="str">
        <f t="shared" si="7"/>
        <v>Bélgica</v>
      </c>
      <c r="AW16" s="25">
        <f t="shared" si="91"/>
        <v>13</v>
      </c>
      <c r="AX16" s="23">
        <v>2</v>
      </c>
      <c r="AY16" s="24">
        <v>0</v>
      </c>
      <c r="AZ16" s="24" t="str">
        <f t="shared" si="8"/>
        <v>Bélgica</v>
      </c>
      <c r="BA16" s="25">
        <f t="shared" si="92"/>
        <v>8</v>
      </c>
      <c r="BB16" s="23">
        <v>4</v>
      </c>
      <c r="BC16" s="24">
        <v>2</v>
      </c>
      <c r="BD16" s="24" t="str">
        <f t="shared" si="9"/>
        <v>Bélgica</v>
      </c>
      <c r="BE16" s="25">
        <f t="shared" si="52"/>
        <v>6</v>
      </c>
      <c r="BF16" s="23">
        <v>2</v>
      </c>
      <c r="BG16" s="24">
        <v>0</v>
      </c>
      <c r="BH16" s="24" t="str">
        <f t="shared" si="10"/>
        <v>Bélgica</v>
      </c>
      <c r="BI16" s="25">
        <f t="shared" si="93"/>
        <v>8</v>
      </c>
      <c r="BJ16" s="23">
        <v>4</v>
      </c>
      <c r="BK16" s="24">
        <v>0</v>
      </c>
      <c r="BL16" s="24" t="str">
        <f t="shared" si="11"/>
        <v>Bélgica</v>
      </c>
      <c r="BM16" s="25">
        <f t="shared" si="94"/>
        <v>8</v>
      </c>
      <c r="BN16" s="23">
        <v>3</v>
      </c>
      <c r="BO16" s="24">
        <v>0</v>
      </c>
      <c r="BP16" s="24" t="str">
        <f t="shared" si="12"/>
        <v>Bélgica</v>
      </c>
      <c r="BQ16" s="25">
        <f t="shared" si="95"/>
        <v>13</v>
      </c>
      <c r="BR16" s="23">
        <v>3</v>
      </c>
      <c r="BS16" s="24">
        <v>0</v>
      </c>
      <c r="BT16" s="24" t="str">
        <f t="shared" si="13"/>
        <v>Bélgica</v>
      </c>
      <c r="BU16" s="25">
        <f t="shared" si="96"/>
        <v>13</v>
      </c>
      <c r="BV16" s="23">
        <v>3</v>
      </c>
      <c r="BW16" s="24">
        <v>0</v>
      </c>
      <c r="BX16" s="24" t="str">
        <f t="shared" si="14"/>
        <v>Bélgica</v>
      </c>
      <c r="BY16" s="25">
        <f t="shared" si="97"/>
        <v>13</v>
      </c>
      <c r="BZ16" s="23">
        <v>2</v>
      </c>
      <c r="CA16" s="24">
        <v>0</v>
      </c>
      <c r="CB16" s="24" t="str">
        <f t="shared" si="15"/>
        <v>Bélgica</v>
      </c>
      <c r="CC16" s="25">
        <f t="shared" si="98"/>
        <v>8</v>
      </c>
      <c r="CD16" s="23">
        <v>3</v>
      </c>
      <c r="CE16" s="24">
        <v>0</v>
      </c>
      <c r="CF16" s="24" t="str">
        <f t="shared" si="16"/>
        <v>Bélgica</v>
      </c>
      <c r="CG16" s="25">
        <f t="shared" si="99"/>
        <v>13</v>
      </c>
      <c r="CH16" s="23">
        <v>3</v>
      </c>
      <c r="CI16" s="24">
        <v>0</v>
      </c>
      <c r="CJ16" s="24" t="str">
        <f t="shared" si="17"/>
        <v>Bélgica</v>
      </c>
      <c r="CK16" s="25">
        <f t="shared" si="100"/>
        <v>13</v>
      </c>
      <c r="CL16" s="23">
        <v>1</v>
      </c>
      <c r="CM16" s="24">
        <v>0</v>
      </c>
      <c r="CN16" s="24" t="str">
        <f t="shared" si="18"/>
        <v>Bélgica</v>
      </c>
      <c r="CO16" s="25">
        <f t="shared" si="101"/>
        <v>8</v>
      </c>
      <c r="CP16" s="23">
        <v>1</v>
      </c>
      <c r="CQ16" s="24">
        <v>2</v>
      </c>
      <c r="CR16" s="24" t="str">
        <f t="shared" si="19"/>
        <v>Panamá</v>
      </c>
      <c r="CS16" s="25">
        <f t="shared" si="102"/>
        <v>0</v>
      </c>
      <c r="CT16" s="23">
        <v>2</v>
      </c>
      <c r="CU16" s="24">
        <v>1</v>
      </c>
      <c r="CV16" s="24" t="str">
        <f t="shared" si="20"/>
        <v>Bélgica</v>
      </c>
      <c r="CW16" s="25">
        <f t="shared" si="103"/>
        <v>6</v>
      </c>
      <c r="CX16" s="23">
        <v>1</v>
      </c>
      <c r="CY16" s="24">
        <v>0</v>
      </c>
      <c r="CZ16" s="24" t="str">
        <f t="shared" si="21"/>
        <v>Bélgica</v>
      </c>
      <c r="DA16" s="25">
        <f t="shared" si="104"/>
        <v>8</v>
      </c>
      <c r="DB16" s="23">
        <v>2</v>
      </c>
      <c r="DC16" s="24">
        <v>1</v>
      </c>
      <c r="DD16" s="24" t="str">
        <f t="shared" si="22"/>
        <v>Bélgica</v>
      </c>
      <c r="DE16" s="25">
        <f t="shared" si="105"/>
        <v>6</v>
      </c>
      <c r="DF16" s="23">
        <v>3</v>
      </c>
      <c r="DG16" s="24">
        <v>1</v>
      </c>
      <c r="DH16" s="24" t="str">
        <f t="shared" si="23"/>
        <v>Bélgica</v>
      </c>
      <c r="DI16" s="25">
        <f t="shared" si="106"/>
        <v>8</v>
      </c>
      <c r="DJ16" s="23">
        <v>2</v>
      </c>
      <c r="DK16" s="24">
        <v>1</v>
      </c>
      <c r="DL16" s="24" t="str">
        <f t="shared" si="24"/>
        <v>Bélgica</v>
      </c>
      <c r="DM16" s="25">
        <f t="shared" si="107"/>
        <v>6</v>
      </c>
      <c r="DN16" s="23">
        <v>1</v>
      </c>
      <c r="DO16" s="24">
        <v>0</v>
      </c>
      <c r="DP16" s="24" t="str">
        <f t="shared" si="25"/>
        <v>Bélgica</v>
      </c>
      <c r="DQ16" s="25">
        <f t="shared" si="108"/>
        <v>8</v>
      </c>
      <c r="DR16" s="23">
        <v>1</v>
      </c>
      <c r="DS16" s="24">
        <v>1</v>
      </c>
      <c r="DT16" s="24" t="str">
        <f t="shared" si="26"/>
        <v>Empate</v>
      </c>
      <c r="DU16" s="25">
        <f t="shared" si="109"/>
        <v>0</v>
      </c>
      <c r="DV16" s="23">
        <v>3</v>
      </c>
      <c r="DW16" s="24">
        <v>0</v>
      </c>
      <c r="DX16" s="24" t="str">
        <f t="shared" si="27"/>
        <v>Bélgica</v>
      </c>
      <c r="DY16" s="25">
        <f t="shared" si="110"/>
        <v>13</v>
      </c>
      <c r="DZ16" s="23">
        <v>3</v>
      </c>
      <c r="EA16" s="24">
        <v>0</v>
      </c>
      <c r="EB16" s="24" t="str">
        <f t="shared" si="28"/>
        <v>Bélgica</v>
      </c>
      <c r="EC16" s="25">
        <f t="shared" si="111"/>
        <v>13</v>
      </c>
      <c r="ED16" s="23">
        <v>1</v>
      </c>
      <c r="EE16" s="24">
        <v>0</v>
      </c>
      <c r="EF16" s="24" t="str">
        <f t="shared" si="29"/>
        <v>Bélgica</v>
      </c>
      <c r="EG16" s="25">
        <f t="shared" si="112"/>
        <v>8</v>
      </c>
      <c r="EH16" s="23">
        <v>3</v>
      </c>
      <c r="EI16" s="24">
        <v>1</v>
      </c>
      <c r="EJ16" s="24" t="str">
        <f t="shared" si="30"/>
        <v>Bélgica</v>
      </c>
      <c r="EK16" s="25">
        <f t="shared" si="113"/>
        <v>8</v>
      </c>
      <c r="EL16" s="23">
        <v>2</v>
      </c>
      <c r="EM16" s="24">
        <v>1</v>
      </c>
      <c r="EN16" s="24" t="str">
        <f t="shared" si="31"/>
        <v>Bélgica</v>
      </c>
      <c r="EO16" s="25">
        <f t="shared" si="114"/>
        <v>6</v>
      </c>
      <c r="EP16" s="23">
        <v>1</v>
      </c>
      <c r="EQ16" s="24">
        <v>0</v>
      </c>
      <c r="ER16" s="24" t="str">
        <f t="shared" si="32"/>
        <v>Bélgica</v>
      </c>
      <c r="ES16" s="25">
        <f t="shared" si="115"/>
        <v>8</v>
      </c>
      <c r="ET16" s="23">
        <v>4</v>
      </c>
      <c r="EU16" s="24">
        <v>1</v>
      </c>
      <c r="EV16" s="24" t="str">
        <f t="shared" si="33"/>
        <v>Bélgica</v>
      </c>
      <c r="EW16" s="25">
        <f t="shared" si="116"/>
        <v>6</v>
      </c>
      <c r="EX16" s="23">
        <v>3</v>
      </c>
      <c r="EY16" s="24">
        <v>0</v>
      </c>
      <c r="EZ16" s="24" t="str">
        <f t="shared" si="34"/>
        <v>Bélgica</v>
      </c>
      <c r="FA16" s="25">
        <f t="shared" si="117"/>
        <v>13</v>
      </c>
      <c r="FB16" s="23">
        <v>3</v>
      </c>
      <c r="FC16" s="24">
        <v>1</v>
      </c>
      <c r="FD16" s="24" t="str">
        <f t="shared" si="35"/>
        <v>Bélgica</v>
      </c>
      <c r="FE16" s="25">
        <f t="shared" si="118"/>
        <v>8</v>
      </c>
      <c r="FF16" s="23">
        <v>1</v>
      </c>
      <c r="FG16" s="24">
        <v>0</v>
      </c>
      <c r="FH16" s="24" t="str">
        <f t="shared" si="36"/>
        <v>Bélgica</v>
      </c>
      <c r="FI16" s="25">
        <f t="shared" si="119"/>
        <v>8</v>
      </c>
      <c r="FJ16" s="23">
        <v>2</v>
      </c>
      <c r="FK16" s="24">
        <v>0</v>
      </c>
      <c r="FL16" s="24" t="str">
        <f t="shared" si="37"/>
        <v>Bélgica</v>
      </c>
      <c r="FM16" s="25">
        <f t="shared" si="120"/>
        <v>8</v>
      </c>
      <c r="FN16" s="23">
        <v>3</v>
      </c>
      <c r="FO16" s="24">
        <v>0</v>
      </c>
      <c r="FP16" s="24" t="str">
        <f t="shared" si="38"/>
        <v>Bélgica</v>
      </c>
      <c r="FQ16" s="25">
        <f t="shared" si="121"/>
        <v>13</v>
      </c>
      <c r="FR16" s="23">
        <v>3</v>
      </c>
      <c r="FS16" s="24">
        <v>0</v>
      </c>
      <c r="FT16" s="24" t="str">
        <f t="shared" si="39"/>
        <v>Bélgica</v>
      </c>
      <c r="FU16" s="25">
        <f t="shared" si="122"/>
        <v>13</v>
      </c>
      <c r="FV16" s="23">
        <v>4</v>
      </c>
      <c r="FW16" s="24">
        <v>0</v>
      </c>
      <c r="FX16" s="24" t="str">
        <f t="shared" si="40"/>
        <v>Bélgica</v>
      </c>
      <c r="FY16" s="25">
        <f t="shared" si="123"/>
        <v>8</v>
      </c>
      <c r="FZ16" s="23">
        <v>3</v>
      </c>
      <c r="GA16" s="24">
        <v>0</v>
      </c>
      <c r="GB16" s="24" t="str">
        <f t="shared" si="41"/>
        <v>Bélgica</v>
      </c>
      <c r="GC16" s="25">
        <f t="shared" si="124"/>
        <v>13</v>
      </c>
    </row>
    <row r="17" spans="1:185" ht="15.75" customHeight="1" x14ac:dyDescent="0.2">
      <c r="A17" s="1">
        <v>14</v>
      </c>
      <c r="B17" s="18" t="s">
        <v>87</v>
      </c>
      <c r="C17" s="19">
        <v>2</v>
      </c>
      <c r="D17" s="20">
        <v>1</v>
      </c>
      <c r="E17" s="21" t="s">
        <v>88</v>
      </c>
      <c r="F17" s="1" t="str">
        <f t="shared" si="42"/>
        <v>Inglaterra</v>
      </c>
      <c r="H17" s="1" t="s">
        <v>89</v>
      </c>
      <c r="I17" s="14" t="str">
        <f>BR2</f>
        <v>EVANDRO</v>
      </c>
      <c r="J17" s="14">
        <f>'1ª Fase'!$BU$2</f>
        <v>244</v>
      </c>
      <c r="L17" s="29" t="s">
        <v>24</v>
      </c>
      <c r="M17" s="30">
        <v>280</v>
      </c>
      <c r="P17" s="58"/>
      <c r="R17" s="23">
        <v>2</v>
      </c>
      <c r="S17" s="24">
        <v>0</v>
      </c>
      <c r="T17" s="24" t="str">
        <f t="shared" si="0"/>
        <v>Inglaterra</v>
      </c>
      <c r="U17" s="25">
        <f t="shared" si="43"/>
        <v>8</v>
      </c>
      <c r="V17" s="24">
        <v>2</v>
      </c>
      <c r="W17" s="24">
        <v>0</v>
      </c>
      <c r="X17" s="24" t="str">
        <f t="shared" si="1"/>
        <v>Inglaterra</v>
      </c>
      <c r="Y17" s="25">
        <f t="shared" si="85"/>
        <v>8</v>
      </c>
      <c r="Z17" s="23">
        <v>3</v>
      </c>
      <c r="AA17" s="24">
        <v>0</v>
      </c>
      <c r="AB17" s="24" t="str">
        <f t="shared" si="2"/>
        <v>Inglaterra</v>
      </c>
      <c r="AC17" s="25">
        <f t="shared" si="86"/>
        <v>6</v>
      </c>
      <c r="AD17" s="23">
        <v>3</v>
      </c>
      <c r="AE17" s="24">
        <v>0</v>
      </c>
      <c r="AF17" s="24" t="str">
        <f t="shared" si="3"/>
        <v>Inglaterra</v>
      </c>
      <c r="AG17" s="25">
        <f t="shared" si="87"/>
        <v>6</v>
      </c>
      <c r="AH17" s="23">
        <v>2</v>
      </c>
      <c r="AI17" s="24">
        <v>0</v>
      </c>
      <c r="AJ17" s="24" t="str">
        <f t="shared" si="4"/>
        <v>Inglaterra</v>
      </c>
      <c r="AK17" s="25">
        <f t="shared" si="88"/>
        <v>8</v>
      </c>
      <c r="AL17" s="23">
        <v>4</v>
      </c>
      <c r="AM17" s="24">
        <v>1</v>
      </c>
      <c r="AN17" s="24" t="str">
        <f t="shared" si="5"/>
        <v>Inglaterra</v>
      </c>
      <c r="AO17" s="25">
        <f t="shared" si="89"/>
        <v>8</v>
      </c>
      <c r="AP17" s="23">
        <v>3</v>
      </c>
      <c r="AQ17" s="24">
        <v>0</v>
      </c>
      <c r="AR17" s="24" t="str">
        <f t="shared" si="6"/>
        <v>Inglaterra</v>
      </c>
      <c r="AS17" s="25">
        <f t="shared" si="90"/>
        <v>6</v>
      </c>
      <c r="AT17" s="23">
        <v>2</v>
      </c>
      <c r="AU17" s="24">
        <v>0</v>
      </c>
      <c r="AV17" s="24" t="str">
        <f t="shared" si="7"/>
        <v>Inglaterra</v>
      </c>
      <c r="AW17" s="25">
        <f t="shared" si="91"/>
        <v>8</v>
      </c>
      <c r="AX17" s="23">
        <v>2</v>
      </c>
      <c r="AY17" s="24">
        <v>1</v>
      </c>
      <c r="AZ17" s="24" t="str">
        <f t="shared" si="8"/>
        <v>Inglaterra</v>
      </c>
      <c r="BA17" s="25">
        <f t="shared" si="92"/>
        <v>13</v>
      </c>
      <c r="BB17" s="23">
        <v>3</v>
      </c>
      <c r="BC17" s="24">
        <v>2</v>
      </c>
      <c r="BD17" s="24" t="str">
        <f t="shared" si="9"/>
        <v>Inglaterra</v>
      </c>
      <c r="BE17" s="25">
        <f t="shared" si="52"/>
        <v>6</v>
      </c>
      <c r="BF17" s="23">
        <v>2</v>
      </c>
      <c r="BG17" s="24">
        <v>1</v>
      </c>
      <c r="BH17" s="24" t="str">
        <f t="shared" si="10"/>
        <v>Inglaterra</v>
      </c>
      <c r="BI17" s="25">
        <f t="shared" si="93"/>
        <v>13</v>
      </c>
      <c r="BJ17" s="23">
        <v>2</v>
      </c>
      <c r="BK17" s="24">
        <v>1</v>
      </c>
      <c r="BL17" s="24" t="str">
        <f t="shared" si="11"/>
        <v>Inglaterra</v>
      </c>
      <c r="BM17" s="25">
        <f t="shared" si="94"/>
        <v>13</v>
      </c>
      <c r="BN17" s="23">
        <v>3</v>
      </c>
      <c r="BO17" s="24">
        <v>1</v>
      </c>
      <c r="BP17" s="24" t="str">
        <f t="shared" si="12"/>
        <v>Inglaterra</v>
      </c>
      <c r="BQ17" s="25">
        <f t="shared" si="95"/>
        <v>8</v>
      </c>
      <c r="BR17" s="23">
        <v>1</v>
      </c>
      <c r="BS17" s="24">
        <v>0</v>
      </c>
      <c r="BT17" s="24" t="str">
        <f t="shared" si="13"/>
        <v>Inglaterra</v>
      </c>
      <c r="BU17" s="25">
        <f t="shared" si="96"/>
        <v>6</v>
      </c>
      <c r="BV17" s="23">
        <v>2</v>
      </c>
      <c r="BW17" s="24">
        <v>0</v>
      </c>
      <c r="BX17" s="24" t="str">
        <f t="shared" si="14"/>
        <v>Inglaterra</v>
      </c>
      <c r="BY17" s="25">
        <f t="shared" si="97"/>
        <v>8</v>
      </c>
      <c r="BZ17" s="23">
        <v>3</v>
      </c>
      <c r="CA17" s="24">
        <v>0</v>
      </c>
      <c r="CB17" s="24" t="str">
        <f t="shared" si="15"/>
        <v>Inglaterra</v>
      </c>
      <c r="CC17" s="25">
        <f t="shared" si="98"/>
        <v>6</v>
      </c>
      <c r="CD17" s="23">
        <v>3</v>
      </c>
      <c r="CE17" s="24">
        <v>0</v>
      </c>
      <c r="CF17" s="24" t="str">
        <f t="shared" si="16"/>
        <v>Inglaterra</v>
      </c>
      <c r="CG17" s="25">
        <f t="shared" si="99"/>
        <v>6</v>
      </c>
      <c r="CH17" s="23">
        <v>2</v>
      </c>
      <c r="CI17" s="24">
        <v>0</v>
      </c>
      <c r="CJ17" s="24" t="str">
        <f t="shared" si="17"/>
        <v>Inglaterra</v>
      </c>
      <c r="CK17" s="25">
        <f t="shared" si="100"/>
        <v>8</v>
      </c>
      <c r="CL17" s="23">
        <v>3</v>
      </c>
      <c r="CM17" s="24">
        <v>0</v>
      </c>
      <c r="CN17" s="24" t="str">
        <f t="shared" si="18"/>
        <v>Inglaterra</v>
      </c>
      <c r="CO17" s="25">
        <f t="shared" si="101"/>
        <v>6</v>
      </c>
      <c r="CP17" s="23">
        <v>3</v>
      </c>
      <c r="CQ17" s="24">
        <v>1</v>
      </c>
      <c r="CR17" s="24" t="str">
        <f t="shared" si="19"/>
        <v>Inglaterra</v>
      </c>
      <c r="CS17" s="25">
        <f t="shared" si="102"/>
        <v>8</v>
      </c>
      <c r="CT17" s="23">
        <v>3</v>
      </c>
      <c r="CU17" s="24">
        <v>0</v>
      </c>
      <c r="CV17" s="24" t="str">
        <f t="shared" si="20"/>
        <v>Inglaterra</v>
      </c>
      <c r="CW17" s="25">
        <f t="shared" si="103"/>
        <v>6</v>
      </c>
      <c r="CX17" s="23">
        <v>2</v>
      </c>
      <c r="CY17" s="24">
        <v>0</v>
      </c>
      <c r="CZ17" s="24" t="str">
        <f t="shared" si="21"/>
        <v>Inglaterra</v>
      </c>
      <c r="DA17" s="25">
        <f t="shared" si="104"/>
        <v>8</v>
      </c>
      <c r="DB17" s="23">
        <v>2</v>
      </c>
      <c r="DC17" s="24">
        <v>1</v>
      </c>
      <c r="DD17" s="24" t="str">
        <f t="shared" si="22"/>
        <v>Inglaterra</v>
      </c>
      <c r="DE17" s="25">
        <f t="shared" si="105"/>
        <v>13</v>
      </c>
      <c r="DF17" s="23">
        <v>1</v>
      </c>
      <c r="DG17" s="24">
        <v>0</v>
      </c>
      <c r="DH17" s="24" t="str">
        <f t="shared" si="23"/>
        <v>Inglaterra</v>
      </c>
      <c r="DI17" s="25">
        <f t="shared" si="106"/>
        <v>6</v>
      </c>
      <c r="DJ17" s="23">
        <v>2</v>
      </c>
      <c r="DK17" s="24">
        <v>0</v>
      </c>
      <c r="DL17" s="24" t="str">
        <f t="shared" si="24"/>
        <v>Inglaterra</v>
      </c>
      <c r="DM17" s="25">
        <f t="shared" si="107"/>
        <v>8</v>
      </c>
      <c r="DN17" s="23">
        <v>1</v>
      </c>
      <c r="DO17" s="24">
        <v>1</v>
      </c>
      <c r="DP17" s="24" t="str">
        <f t="shared" si="25"/>
        <v>Empate</v>
      </c>
      <c r="DQ17" s="25">
        <f t="shared" si="108"/>
        <v>2</v>
      </c>
      <c r="DR17" s="23">
        <v>2</v>
      </c>
      <c r="DS17" s="24">
        <v>0</v>
      </c>
      <c r="DT17" s="24" t="str">
        <f t="shared" si="26"/>
        <v>Inglaterra</v>
      </c>
      <c r="DU17" s="25">
        <f t="shared" si="109"/>
        <v>8</v>
      </c>
      <c r="DV17" s="23">
        <v>1</v>
      </c>
      <c r="DW17" s="24">
        <v>0</v>
      </c>
      <c r="DX17" s="24" t="str">
        <f t="shared" si="27"/>
        <v>Inglaterra</v>
      </c>
      <c r="DY17" s="25">
        <f t="shared" si="110"/>
        <v>6</v>
      </c>
      <c r="DZ17" s="23">
        <v>1</v>
      </c>
      <c r="EA17" s="24">
        <v>0</v>
      </c>
      <c r="EB17" s="24" t="str">
        <f t="shared" si="28"/>
        <v>Inglaterra</v>
      </c>
      <c r="EC17" s="25">
        <f t="shared" si="111"/>
        <v>6</v>
      </c>
      <c r="ED17" s="23">
        <v>2</v>
      </c>
      <c r="EE17" s="24">
        <v>1</v>
      </c>
      <c r="EF17" s="24" t="str">
        <f t="shared" si="29"/>
        <v>Inglaterra</v>
      </c>
      <c r="EG17" s="25">
        <f t="shared" si="112"/>
        <v>13</v>
      </c>
      <c r="EH17" s="23">
        <v>4</v>
      </c>
      <c r="EI17" s="24">
        <v>0</v>
      </c>
      <c r="EJ17" s="24" t="str">
        <f t="shared" si="30"/>
        <v>Inglaterra</v>
      </c>
      <c r="EK17" s="25">
        <f t="shared" si="113"/>
        <v>6</v>
      </c>
      <c r="EL17" s="23">
        <v>2</v>
      </c>
      <c r="EM17" s="24">
        <v>1</v>
      </c>
      <c r="EN17" s="24" t="str">
        <f t="shared" si="31"/>
        <v>Inglaterra</v>
      </c>
      <c r="EO17" s="25">
        <f t="shared" si="114"/>
        <v>13</v>
      </c>
      <c r="EP17" s="23">
        <v>3</v>
      </c>
      <c r="EQ17" s="24">
        <v>1</v>
      </c>
      <c r="ER17" s="24" t="str">
        <f t="shared" si="32"/>
        <v>Inglaterra</v>
      </c>
      <c r="ES17" s="25">
        <f t="shared" si="115"/>
        <v>8</v>
      </c>
      <c r="ET17" s="23">
        <v>2</v>
      </c>
      <c r="EU17" s="24">
        <v>0</v>
      </c>
      <c r="EV17" s="24" t="str">
        <f t="shared" si="33"/>
        <v>Inglaterra</v>
      </c>
      <c r="EW17" s="25">
        <f t="shared" si="116"/>
        <v>8</v>
      </c>
      <c r="EX17" s="23">
        <v>2</v>
      </c>
      <c r="EY17" s="24">
        <v>0</v>
      </c>
      <c r="EZ17" s="24" t="str">
        <f t="shared" si="34"/>
        <v>Inglaterra</v>
      </c>
      <c r="FA17" s="25">
        <f t="shared" si="117"/>
        <v>8</v>
      </c>
      <c r="FB17" s="23">
        <v>2</v>
      </c>
      <c r="FC17" s="24">
        <v>0</v>
      </c>
      <c r="FD17" s="24" t="str">
        <f t="shared" si="35"/>
        <v>Inglaterra</v>
      </c>
      <c r="FE17" s="25">
        <f t="shared" si="118"/>
        <v>8</v>
      </c>
      <c r="FF17" s="23">
        <v>3</v>
      </c>
      <c r="FG17" s="24">
        <v>0</v>
      </c>
      <c r="FH17" s="24" t="str">
        <f t="shared" si="36"/>
        <v>Inglaterra</v>
      </c>
      <c r="FI17" s="25">
        <f t="shared" si="119"/>
        <v>6</v>
      </c>
      <c r="FJ17" s="23">
        <v>3</v>
      </c>
      <c r="FK17" s="24">
        <v>0</v>
      </c>
      <c r="FL17" s="24" t="str">
        <f t="shared" si="37"/>
        <v>Inglaterra</v>
      </c>
      <c r="FM17" s="25">
        <f t="shared" si="120"/>
        <v>6</v>
      </c>
      <c r="FN17" s="23">
        <v>2</v>
      </c>
      <c r="FO17" s="24">
        <v>0</v>
      </c>
      <c r="FP17" s="24" t="str">
        <f t="shared" si="38"/>
        <v>Inglaterra</v>
      </c>
      <c r="FQ17" s="25">
        <f t="shared" si="121"/>
        <v>8</v>
      </c>
      <c r="FR17" s="23">
        <v>3</v>
      </c>
      <c r="FS17" s="24">
        <v>0</v>
      </c>
      <c r="FT17" s="24" t="str">
        <f t="shared" si="39"/>
        <v>Inglaterra</v>
      </c>
      <c r="FU17" s="25">
        <f t="shared" si="122"/>
        <v>6</v>
      </c>
      <c r="FV17" s="23">
        <v>2</v>
      </c>
      <c r="FW17" s="24">
        <v>0</v>
      </c>
      <c r="FX17" s="24" t="str">
        <f t="shared" si="40"/>
        <v>Inglaterra</v>
      </c>
      <c r="FY17" s="25">
        <f t="shared" si="123"/>
        <v>8</v>
      </c>
      <c r="FZ17" s="23">
        <v>2</v>
      </c>
      <c r="GA17" s="24">
        <v>0</v>
      </c>
      <c r="GB17" s="24" t="str">
        <f t="shared" si="41"/>
        <v>Inglaterra</v>
      </c>
      <c r="GC17" s="25">
        <f t="shared" si="124"/>
        <v>8</v>
      </c>
    </row>
    <row r="18" spans="1:185" ht="15.75" customHeight="1" x14ac:dyDescent="0.2">
      <c r="A18" s="1">
        <v>15</v>
      </c>
      <c r="B18" s="18" t="s">
        <v>90</v>
      </c>
      <c r="C18" s="19">
        <v>1</v>
      </c>
      <c r="D18" s="20">
        <v>2</v>
      </c>
      <c r="E18" s="21" t="s">
        <v>91</v>
      </c>
      <c r="F18" s="1" t="str">
        <f t="shared" si="42"/>
        <v>Japão</v>
      </c>
      <c r="H18" s="1" t="s">
        <v>92</v>
      </c>
      <c r="I18" s="14" t="str">
        <f>BV2</f>
        <v>RODRIGO</v>
      </c>
      <c r="J18" s="14">
        <f>'1ª Fase'!$BY$2</f>
        <v>238</v>
      </c>
      <c r="L18" s="29" t="s">
        <v>26</v>
      </c>
      <c r="M18" s="30">
        <v>277</v>
      </c>
      <c r="P18" s="58"/>
      <c r="R18" s="23">
        <v>1</v>
      </c>
      <c r="S18" s="24">
        <v>1</v>
      </c>
      <c r="T18" s="24" t="str">
        <f t="shared" si="0"/>
        <v>Empate</v>
      </c>
      <c r="U18" s="25">
        <f t="shared" si="43"/>
        <v>2</v>
      </c>
      <c r="V18" s="24">
        <v>3</v>
      </c>
      <c r="W18" s="24">
        <v>1</v>
      </c>
      <c r="X18" s="24" t="str">
        <f t="shared" si="1"/>
        <v>Colômbia</v>
      </c>
      <c r="Y18" s="25">
        <f t="shared" si="85"/>
        <v>0</v>
      </c>
      <c r="Z18" s="23">
        <v>2</v>
      </c>
      <c r="AA18" s="24">
        <v>1</v>
      </c>
      <c r="AB18" s="24" t="str">
        <f t="shared" si="2"/>
        <v>Colômbia</v>
      </c>
      <c r="AC18" s="25">
        <f t="shared" si="86"/>
        <v>0</v>
      </c>
      <c r="AD18" s="23">
        <v>0</v>
      </c>
      <c r="AE18" s="24">
        <v>3</v>
      </c>
      <c r="AF18" s="24" t="str">
        <f t="shared" si="3"/>
        <v>Japão</v>
      </c>
      <c r="AG18" s="25">
        <f t="shared" si="87"/>
        <v>6</v>
      </c>
      <c r="AH18" s="23">
        <v>3</v>
      </c>
      <c r="AI18" s="24">
        <v>2</v>
      </c>
      <c r="AJ18" s="24" t="str">
        <f t="shared" si="4"/>
        <v>Colômbia</v>
      </c>
      <c r="AK18" s="25">
        <f t="shared" si="88"/>
        <v>2</v>
      </c>
      <c r="AL18" s="23">
        <v>3</v>
      </c>
      <c r="AM18" s="24">
        <v>1</v>
      </c>
      <c r="AN18" s="24" t="str">
        <f t="shared" si="5"/>
        <v>Colômbia</v>
      </c>
      <c r="AO18" s="25">
        <f t="shared" si="89"/>
        <v>0</v>
      </c>
      <c r="AP18" s="23">
        <v>1</v>
      </c>
      <c r="AQ18" s="24">
        <v>0</v>
      </c>
      <c r="AR18" s="24" t="str">
        <f t="shared" si="6"/>
        <v>Colômbia</v>
      </c>
      <c r="AS18" s="25">
        <f t="shared" si="90"/>
        <v>2</v>
      </c>
      <c r="AT18" s="23">
        <v>2</v>
      </c>
      <c r="AU18" s="24">
        <v>0</v>
      </c>
      <c r="AV18" s="24" t="str">
        <f t="shared" si="7"/>
        <v>Colômbia</v>
      </c>
      <c r="AW18" s="25">
        <f t="shared" si="91"/>
        <v>0</v>
      </c>
      <c r="AX18" s="23">
        <v>1</v>
      </c>
      <c r="AY18" s="24">
        <v>0</v>
      </c>
      <c r="AZ18" s="24" t="str">
        <f t="shared" si="8"/>
        <v>Colômbia</v>
      </c>
      <c r="BA18" s="25">
        <f t="shared" si="92"/>
        <v>2</v>
      </c>
      <c r="BB18" s="23">
        <v>1</v>
      </c>
      <c r="BC18" s="24">
        <v>2</v>
      </c>
      <c r="BD18" s="24" t="str">
        <f t="shared" si="9"/>
        <v>Japão</v>
      </c>
      <c r="BE18" s="25">
        <f t="shared" si="52"/>
        <v>13</v>
      </c>
      <c r="BF18" s="23">
        <v>2</v>
      </c>
      <c r="BG18" s="24">
        <v>0</v>
      </c>
      <c r="BH18" s="24" t="str">
        <f t="shared" si="10"/>
        <v>Colômbia</v>
      </c>
      <c r="BI18" s="25">
        <f t="shared" si="93"/>
        <v>0</v>
      </c>
      <c r="BJ18" s="23">
        <v>2</v>
      </c>
      <c r="BK18" s="24">
        <v>1</v>
      </c>
      <c r="BL18" s="24" t="str">
        <f t="shared" si="11"/>
        <v>Colômbia</v>
      </c>
      <c r="BM18" s="25">
        <f t="shared" si="94"/>
        <v>0</v>
      </c>
      <c r="BN18" s="23">
        <v>2</v>
      </c>
      <c r="BO18" s="24">
        <v>1</v>
      </c>
      <c r="BP18" s="24" t="str">
        <f t="shared" si="12"/>
        <v>Colômbia</v>
      </c>
      <c r="BQ18" s="25">
        <f t="shared" si="95"/>
        <v>0</v>
      </c>
      <c r="BR18" s="23">
        <v>2</v>
      </c>
      <c r="BS18" s="24">
        <v>2</v>
      </c>
      <c r="BT18" s="24" t="str">
        <f t="shared" si="13"/>
        <v>Empate</v>
      </c>
      <c r="BU18" s="25">
        <f t="shared" si="96"/>
        <v>2</v>
      </c>
      <c r="BV18" s="23">
        <v>2</v>
      </c>
      <c r="BW18" s="24">
        <v>0</v>
      </c>
      <c r="BX18" s="24" t="str">
        <f t="shared" si="14"/>
        <v>Colômbia</v>
      </c>
      <c r="BY18" s="25">
        <f t="shared" si="97"/>
        <v>0</v>
      </c>
      <c r="BZ18" s="23">
        <v>2</v>
      </c>
      <c r="CA18" s="24">
        <v>2</v>
      </c>
      <c r="CB18" s="24" t="str">
        <f t="shared" si="15"/>
        <v>Empate</v>
      </c>
      <c r="CC18" s="25">
        <f t="shared" si="98"/>
        <v>2</v>
      </c>
      <c r="CD18" s="23">
        <v>1</v>
      </c>
      <c r="CE18" s="24">
        <v>3</v>
      </c>
      <c r="CF18" s="24" t="str">
        <f t="shared" si="16"/>
        <v>Japão</v>
      </c>
      <c r="CG18" s="25">
        <f t="shared" si="99"/>
        <v>8</v>
      </c>
      <c r="CH18" s="23">
        <v>3</v>
      </c>
      <c r="CI18" s="24">
        <v>2</v>
      </c>
      <c r="CJ18" s="24" t="str">
        <f t="shared" si="17"/>
        <v>Colômbia</v>
      </c>
      <c r="CK18" s="25">
        <f t="shared" si="100"/>
        <v>2</v>
      </c>
      <c r="CL18" s="23">
        <v>1</v>
      </c>
      <c r="CM18" s="24">
        <v>0</v>
      </c>
      <c r="CN18" s="24" t="str">
        <f t="shared" si="18"/>
        <v>Colômbia</v>
      </c>
      <c r="CO18" s="25">
        <f t="shared" si="101"/>
        <v>2</v>
      </c>
      <c r="CP18" s="23">
        <v>2</v>
      </c>
      <c r="CQ18" s="24">
        <v>0</v>
      </c>
      <c r="CR18" s="24" t="str">
        <f t="shared" si="19"/>
        <v>Colômbia</v>
      </c>
      <c r="CS18" s="25">
        <f t="shared" si="102"/>
        <v>0</v>
      </c>
      <c r="CT18" s="23">
        <v>1</v>
      </c>
      <c r="CU18" s="24">
        <v>2</v>
      </c>
      <c r="CV18" s="24" t="str">
        <f t="shared" si="20"/>
        <v>Japão</v>
      </c>
      <c r="CW18" s="25">
        <f t="shared" si="103"/>
        <v>13</v>
      </c>
      <c r="CX18" s="23">
        <v>3</v>
      </c>
      <c r="CY18" s="24">
        <v>1</v>
      </c>
      <c r="CZ18" s="24" t="str">
        <f t="shared" si="21"/>
        <v>Colômbia</v>
      </c>
      <c r="DA18" s="25">
        <f t="shared" si="104"/>
        <v>0</v>
      </c>
      <c r="DB18" s="23">
        <v>2</v>
      </c>
      <c r="DC18" s="24">
        <v>1</v>
      </c>
      <c r="DD18" s="24" t="str">
        <f t="shared" si="22"/>
        <v>Colômbia</v>
      </c>
      <c r="DE18" s="25">
        <f t="shared" si="105"/>
        <v>0</v>
      </c>
      <c r="DF18" s="23">
        <v>1</v>
      </c>
      <c r="DG18" s="24">
        <v>0</v>
      </c>
      <c r="DH18" s="24" t="str">
        <f t="shared" si="23"/>
        <v>Colômbia</v>
      </c>
      <c r="DI18" s="25">
        <f t="shared" si="106"/>
        <v>2</v>
      </c>
      <c r="DJ18" s="23">
        <v>1</v>
      </c>
      <c r="DK18" s="24">
        <v>1</v>
      </c>
      <c r="DL18" s="24" t="str">
        <f t="shared" si="24"/>
        <v>Empate</v>
      </c>
      <c r="DM18" s="25">
        <f t="shared" si="107"/>
        <v>2</v>
      </c>
      <c r="DN18" s="23">
        <v>1</v>
      </c>
      <c r="DO18" s="24">
        <v>1</v>
      </c>
      <c r="DP18" s="24" t="str">
        <f t="shared" si="25"/>
        <v>Empate</v>
      </c>
      <c r="DQ18" s="25">
        <f t="shared" si="108"/>
        <v>2</v>
      </c>
      <c r="DR18" s="23">
        <v>0</v>
      </c>
      <c r="DS18" s="24">
        <v>0</v>
      </c>
      <c r="DT18" s="24" t="str">
        <f t="shared" si="26"/>
        <v>Empate</v>
      </c>
      <c r="DU18" s="25">
        <f t="shared" si="109"/>
        <v>0</v>
      </c>
      <c r="DV18" s="23">
        <v>2</v>
      </c>
      <c r="DW18" s="24">
        <v>0</v>
      </c>
      <c r="DX18" s="24" t="str">
        <f t="shared" si="27"/>
        <v>Colômbia</v>
      </c>
      <c r="DY18" s="25">
        <f t="shared" si="110"/>
        <v>0</v>
      </c>
      <c r="DZ18" s="23">
        <v>2</v>
      </c>
      <c r="EA18" s="24">
        <v>2</v>
      </c>
      <c r="EB18" s="24" t="str">
        <f t="shared" si="28"/>
        <v>Empate</v>
      </c>
      <c r="EC18" s="25">
        <f t="shared" si="111"/>
        <v>2</v>
      </c>
      <c r="ED18" s="23">
        <v>2</v>
      </c>
      <c r="EE18" s="24">
        <v>0</v>
      </c>
      <c r="EF18" s="24" t="str">
        <f t="shared" si="29"/>
        <v>Colômbia</v>
      </c>
      <c r="EG18" s="25">
        <f t="shared" si="112"/>
        <v>0</v>
      </c>
      <c r="EH18" s="23">
        <v>3</v>
      </c>
      <c r="EI18" s="24">
        <v>1</v>
      </c>
      <c r="EJ18" s="24" t="str">
        <f t="shared" si="30"/>
        <v>Colômbia</v>
      </c>
      <c r="EK18" s="25">
        <f t="shared" si="113"/>
        <v>0</v>
      </c>
      <c r="EL18" s="23">
        <v>1</v>
      </c>
      <c r="EM18" s="24">
        <v>2</v>
      </c>
      <c r="EN18" s="24" t="str">
        <f t="shared" si="31"/>
        <v>Japão</v>
      </c>
      <c r="EO18" s="25">
        <f t="shared" si="114"/>
        <v>13</v>
      </c>
      <c r="EP18" s="23">
        <v>2</v>
      </c>
      <c r="EQ18" s="24">
        <v>1</v>
      </c>
      <c r="ER18" s="24" t="str">
        <f t="shared" si="32"/>
        <v>Colômbia</v>
      </c>
      <c r="ES18" s="25">
        <f t="shared" si="115"/>
        <v>0</v>
      </c>
      <c r="ET18" s="23">
        <v>2</v>
      </c>
      <c r="EU18" s="24">
        <v>0</v>
      </c>
      <c r="EV18" s="24" t="str">
        <f t="shared" si="33"/>
        <v>Colômbia</v>
      </c>
      <c r="EW18" s="25">
        <f t="shared" si="116"/>
        <v>0</v>
      </c>
      <c r="EX18" s="23">
        <v>2</v>
      </c>
      <c r="EY18" s="24">
        <v>2</v>
      </c>
      <c r="EZ18" s="24" t="str">
        <f t="shared" si="34"/>
        <v>Empate</v>
      </c>
      <c r="FA18" s="25">
        <f t="shared" si="117"/>
        <v>2</v>
      </c>
      <c r="FB18" s="23">
        <v>1</v>
      </c>
      <c r="FC18" s="24">
        <v>1</v>
      </c>
      <c r="FD18" s="24" t="str">
        <f t="shared" si="35"/>
        <v>Empate</v>
      </c>
      <c r="FE18" s="25">
        <f t="shared" si="118"/>
        <v>2</v>
      </c>
      <c r="FF18" s="23">
        <v>2</v>
      </c>
      <c r="FG18" s="24">
        <v>1</v>
      </c>
      <c r="FH18" s="24" t="str">
        <f t="shared" si="36"/>
        <v>Colômbia</v>
      </c>
      <c r="FI18" s="25">
        <f t="shared" si="119"/>
        <v>0</v>
      </c>
      <c r="FJ18" s="23">
        <v>1</v>
      </c>
      <c r="FK18" s="24">
        <v>0</v>
      </c>
      <c r="FL18" s="24" t="str">
        <f t="shared" si="37"/>
        <v>Colômbia</v>
      </c>
      <c r="FM18" s="25">
        <f t="shared" si="120"/>
        <v>2</v>
      </c>
      <c r="FN18" s="23">
        <v>1</v>
      </c>
      <c r="FO18" s="24">
        <v>1</v>
      </c>
      <c r="FP18" s="24" t="str">
        <f t="shared" si="38"/>
        <v>Empate</v>
      </c>
      <c r="FQ18" s="25">
        <f t="shared" si="121"/>
        <v>2</v>
      </c>
      <c r="FR18" s="23">
        <v>1</v>
      </c>
      <c r="FS18" s="24">
        <v>0</v>
      </c>
      <c r="FT18" s="24" t="str">
        <f t="shared" si="39"/>
        <v>Colômbia</v>
      </c>
      <c r="FU18" s="25">
        <f t="shared" si="122"/>
        <v>2</v>
      </c>
      <c r="FV18" s="23">
        <v>2</v>
      </c>
      <c r="FW18" s="24">
        <v>1</v>
      </c>
      <c r="FX18" s="24" t="str">
        <f t="shared" si="40"/>
        <v>Colômbia</v>
      </c>
      <c r="FY18" s="25">
        <f t="shared" si="123"/>
        <v>0</v>
      </c>
      <c r="FZ18" s="23">
        <v>1</v>
      </c>
      <c r="GA18" s="24">
        <v>1</v>
      </c>
      <c r="GB18" s="24" t="str">
        <f t="shared" si="41"/>
        <v>Empate</v>
      </c>
      <c r="GC18" s="25">
        <f t="shared" si="124"/>
        <v>2</v>
      </c>
    </row>
    <row r="19" spans="1:185" ht="15.75" customHeight="1" x14ac:dyDescent="0.2">
      <c r="A19" s="1">
        <v>16</v>
      </c>
      <c r="B19" s="18" t="s">
        <v>93</v>
      </c>
      <c r="C19" s="19">
        <v>1</v>
      </c>
      <c r="D19" s="20">
        <v>2</v>
      </c>
      <c r="E19" s="21" t="s">
        <v>94</v>
      </c>
      <c r="F19" s="1" t="str">
        <f t="shared" si="42"/>
        <v>Senegal</v>
      </c>
      <c r="H19" s="1" t="s">
        <v>95</v>
      </c>
      <c r="I19" s="14" t="str">
        <f>BZ2</f>
        <v xml:space="preserve">ULISSES 1 </v>
      </c>
      <c r="J19" s="14">
        <f>'1ª Fase'!$CC$2</f>
        <v>232</v>
      </c>
      <c r="L19" s="29" t="s">
        <v>10</v>
      </c>
      <c r="M19" s="30">
        <v>275</v>
      </c>
      <c r="P19" s="58"/>
      <c r="R19" s="23">
        <v>0</v>
      </c>
      <c r="S19" s="32">
        <v>0</v>
      </c>
      <c r="T19" s="34" t="str">
        <f t="shared" si="0"/>
        <v>Empate</v>
      </c>
      <c r="U19" s="25">
        <f t="shared" si="43"/>
        <v>0</v>
      </c>
      <c r="V19" s="32">
        <v>0</v>
      </c>
      <c r="W19" s="32">
        <v>2</v>
      </c>
      <c r="X19" s="34" t="str">
        <f t="shared" si="1"/>
        <v>Senegal</v>
      </c>
      <c r="Y19" s="25">
        <f t="shared" si="85"/>
        <v>8</v>
      </c>
      <c r="Z19" s="23">
        <v>2</v>
      </c>
      <c r="AA19" s="32">
        <v>1</v>
      </c>
      <c r="AB19" s="34" t="str">
        <f t="shared" si="2"/>
        <v>Polônia</v>
      </c>
      <c r="AC19" s="25">
        <f t="shared" si="86"/>
        <v>0</v>
      </c>
      <c r="AD19" s="23">
        <v>2</v>
      </c>
      <c r="AE19" s="32">
        <v>1</v>
      </c>
      <c r="AF19" s="34" t="str">
        <f t="shared" si="3"/>
        <v>Polônia</v>
      </c>
      <c r="AG19" s="25">
        <f t="shared" si="87"/>
        <v>0</v>
      </c>
      <c r="AH19" s="23">
        <v>1</v>
      </c>
      <c r="AI19" s="32">
        <v>1</v>
      </c>
      <c r="AJ19" s="34" t="str">
        <f t="shared" si="4"/>
        <v>Empate</v>
      </c>
      <c r="AK19" s="25">
        <f t="shared" si="88"/>
        <v>2</v>
      </c>
      <c r="AL19" s="23">
        <v>2</v>
      </c>
      <c r="AM19" s="32">
        <v>0</v>
      </c>
      <c r="AN19" s="34" t="str">
        <f t="shared" si="5"/>
        <v>Polônia</v>
      </c>
      <c r="AO19" s="25">
        <f t="shared" si="89"/>
        <v>0</v>
      </c>
      <c r="AP19" s="23">
        <v>2</v>
      </c>
      <c r="AQ19" s="32">
        <v>1</v>
      </c>
      <c r="AR19" s="34" t="str">
        <f t="shared" si="6"/>
        <v>Polônia</v>
      </c>
      <c r="AS19" s="25">
        <f t="shared" si="90"/>
        <v>0</v>
      </c>
      <c r="AT19" s="23">
        <v>2</v>
      </c>
      <c r="AU19" s="32">
        <v>0</v>
      </c>
      <c r="AV19" s="34" t="str">
        <f t="shared" si="7"/>
        <v>Polônia</v>
      </c>
      <c r="AW19" s="25">
        <f t="shared" si="91"/>
        <v>0</v>
      </c>
      <c r="AX19" s="23">
        <v>2</v>
      </c>
      <c r="AY19" s="32">
        <v>1</v>
      </c>
      <c r="AZ19" s="34" t="str">
        <f t="shared" si="8"/>
        <v>Polônia</v>
      </c>
      <c r="BA19" s="25">
        <f t="shared" si="92"/>
        <v>0</v>
      </c>
      <c r="BB19" s="23">
        <v>1</v>
      </c>
      <c r="BC19" s="35">
        <v>0</v>
      </c>
      <c r="BD19" s="34" t="str">
        <f t="shared" si="9"/>
        <v>Polônia</v>
      </c>
      <c r="BE19" s="25">
        <f t="shared" si="52"/>
        <v>2</v>
      </c>
      <c r="BF19" s="23">
        <v>1</v>
      </c>
      <c r="BG19" s="35">
        <v>0</v>
      </c>
      <c r="BH19" s="34" t="str">
        <f t="shared" si="10"/>
        <v>Polônia</v>
      </c>
      <c r="BI19" s="25">
        <f t="shared" si="93"/>
        <v>2</v>
      </c>
      <c r="BJ19" s="23">
        <v>1</v>
      </c>
      <c r="BK19" s="32">
        <v>1</v>
      </c>
      <c r="BL19" s="34" t="str">
        <f t="shared" si="11"/>
        <v>Empate</v>
      </c>
      <c r="BM19" s="25">
        <f t="shared" si="94"/>
        <v>2</v>
      </c>
      <c r="BN19" s="23">
        <v>0</v>
      </c>
      <c r="BO19" s="35">
        <v>2</v>
      </c>
      <c r="BP19" s="34" t="str">
        <f t="shared" si="12"/>
        <v>Senegal</v>
      </c>
      <c r="BQ19" s="25">
        <f t="shared" si="95"/>
        <v>8</v>
      </c>
      <c r="BR19" s="23">
        <v>1</v>
      </c>
      <c r="BS19" s="35">
        <v>0</v>
      </c>
      <c r="BT19" s="34" t="str">
        <f t="shared" si="13"/>
        <v>Polônia</v>
      </c>
      <c r="BU19" s="25">
        <f t="shared" si="96"/>
        <v>2</v>
      </c>
      <c r="BV19" s="23">
        <v>2</v>
      </c>
      <c r="BW19" s="35">
        <v>1</v>
      </c>
      <c r="BX19" s="34" t="str">
        <f t="shared" si="14"/>
        <v>Polônia</v>
      </c>
      <c r="BY19" s="25">
        <f t="shared" si="97"/>
        <v>0</v>
      </c>
      <c r="BZ19" s="23">
        <v>0</v>
      </c>
      <c r="CA19" s="35">
        <v>0</v>
      </c>
      <c r="CB19" s="34" t="str">
        <f t="shared" si="15"/>
        <v>Empate</v>
      </c>
      <c r="CC19" s="25">
        <f t="shared" si="98"/>
        <v>0</v>
      </c>
      <c r="CD19" s="23">
        <v>0</v>
      </c>
      <c r="CE19" s="35">
        <v>0</v>
      </c>
      <c r="CF19" s="34" t="str">
        <f t="shared" si="16"/>
        <v>Empate</v>
      </c>
      <c r="CG19" s="25">
        <f t="shared" si="99"/>
        <v>0</v>
      </c>
      <c r="CH19" s="23">
        <v>2</v>
      </c>
      <c r="CI19" s="35">
        <v>0</v>
      </c>
      <c r="CJ19" s="34" t="str">
        <f t="shared" si="17"/>
        <v>Polônia</v>
      </c>
      <c r="CK19" s="25">
        <f t="shared" si="100"/>
        <v>0</v>
      </c>
      <c r="CL19" s="23">
        <v>0</v>
      </c>
      <c r="CM19" s="32">
        <v>1</v>
      </c>
      <c r="CN19" s="34" t="str">
        <f t="shared" si="18"/>
        <v>Senegal</v>
      </c>
      <c r="CO19" s="25">
        <f t="shared" si="101"/>
        <v>6</v>
      </c>
      <c r="CP19" s="23">
        <v>1</v>
      </c>
      <c r="CQ19" s="35">
        <v>0</v>
      </c>
      <c r="CR19" s="34" t="str">
        <f t="shared" si="19"/>
        <v>Polônia</v>
      </c>
      <c r="CS19" s="25">
        <f t="shared" si="102"/>
        <v>2</v>
      </c>
      <c r="CT19" s="23">
        <v>3</v>
      </c>
      <c r="CU19" s="32">
        <v>0</v>
      </c>
      <c r="CV19" s="34" t="str">
        <f t="shared" si="20"/>
        <v>Polônia</v>
      </c>
      <c r="CW19" s="25">
        <f t="shared" si="103"/>
        <v>0</v>
      </c>
      <c r="CX19" s="23">
        <v>0</v>
      </c>
      <c r="CY19" s="32">
        <v>0</v>
      </c>
      <c r="CZ19" s="34" t="str">
        <f t="shared" si="21"/>
        <v>Empate</v>
      </c>
      <c r="DA19" s="25">
        <f t="shared" si="104"/>
        <v>0</v>
      </c>
      <c r="DB19" s="23">
        <v>2</v>
      </c>
      <c r="DC19" s="32">
        <v>1</v>
      </c>
      <c r="DD19" s="34" t="str">
        <f t="shared" si="22"/>
        <v>Polônia</v>
      </c>
      <c r="DE19" s="25">
        <f t="shared" si="105"/>
        <v>0</v>
      </c>
      <c r="DF19" s="23">
        <v>1</v>
      </c>
      <c r="DG19" s="32">
        <v>1</v>
      </c>
      <c r="DH19" s="34" t="str">
        <f t="shared" si="23"/>
        <v>Empate</v>
      </c>
      <c r="DI19" s="25">
        <f t="shared" si="106"/>
        <v>2</v>
      </c>
      <c r="DJ19" s="23">
        <v>2</v>
      </c>
      <c r="DK19" s="32">
        <v>2</v>
      </c>
      <c r="DL19" s="34" t="str">
        <f t="shared" si="24"/>
        <v>Empate</v>
      </c>
      <c r="DM19" s="25">
        <f t="shared" si="107"/>
        <v>2</v>
      </c>
      <c r="DN19" s="23">
        <v>1</v>
      </c>
      <c r="DO19" s="32">
        <v>0</v>
      </c>
      <c r="DP19" s="34" t="str">
        <f t="shared" si="25"/>
        <v>Polônia</v>
      </c>
      <c r="DQ19" s="25">
        <f t="shared" si="108"/>
        <v>2</v>
      </c>
      <c r="DR19" s="23">
        <v>1</v>
      </c>
      <c r="DS19" s="32">
        <v>0</v>
      </c>
      <c r="DT19" s="34" t="str">
        <f t="shared" si="26"/>
        <v>Polônia</v>
      </c>
      <c r="DU19" s="25">
        <f t="shared" si="109"/>
        <v>2</v>
      </c>
      <c r="DV19" s="23">
        <v>1</v>
      </c>
      <c r="DW19" s="32">
        <v>0</v>
      </c>
      <c r="DX19" s="34" t="str">
        <f t="shared" si="27"/>
        <v>Polônia</v>
      </c>
      <c r="DY19" s="25">
        <f t="shared" si="110"/>
        <v>2</v>
      </c>
      <c r="DZ19" s="23">
        <v>0</v>
      </c>
      <c r="EA19" s="32">
        <v>1</v>
      </c>
      <c r="EB19" s="34" t="str">
        <f t="shared" si="28"/>
        <v>Senegal</v>
      </c>
      <c r="EC19" s="25">
        <f t="shared" si="111"/>
        <v>6</v>
      </c>
      <c r="ED19" s="23">
        <v>1</v>
      </c>
      <c r="EE19" s="32">
        <v>0</v>
      </c>
      <c r="EF19" s="34" t="str">
        <f t="shared" si="29"/>
        <v>Polônia</v>
      </c>
      <c r="EG19" s="25">
        <f t="shared" si="112"/>
        <v>2</v>
      </c>
      <c r="EH19" s="23">
        <v>2</v>
      </c>
      <c r="EI19" s="32">
        <v>0</v>
      </c>
      <c r="EJ19" s="34" t="str">
        <f t="shared" si="30"/>
        <v>Polônia</v>
      </c>
      <c r="EK19" s="25">
        <f t="shared" si="113"/>
        <v>0</v>
      </c>
      <c r="EL19" s="23">
        <v>1</v>
      </c>
      <c r="EM19" s="32">
        <v>1</v>
      </c>
      <c r="EN19" s="34" t="str">
        <f t="shared" si="31"/>
        <v>Empate</v>
      </c>
      <c r="EO19" s="25">
        <f t="shared" si="114"/>
        <v>2</v>
      </c>
      <c r="EP19" s="23">
        <v>1</v>
      </c>
      <c r="EQ19" s="32">
        <v>1</v>
      </c>
      <c r="ER19" s="34" t="str">
        <f t="shared" si="32"/>
        <v>Empate</v>
      </c>
      <c r="ES19" s="25">
        <f t="shared" si="115"/>
        <v>2</v>
      </c>
      <c r="ET19" s="23">
        <v>1</v>
      </c>
      <c r="EU19" s="32">
        <v>0</v>
      </c>
      <c r="EV19" s="34" t="str">
        <f t="shared" si="33"/>
        <v>Polônia</v>
      </c>
      <c r="EW19" s="25">
        <f t="shared" si="116"/>
        <v>2</v>
      </c>
      <c r="EX19" s="23">
        <v>1</v>
      </c>
      <c r="EY19" s="32">
        <v>1</v>
      </c>
      <c r="EZ19" s="34" t="str">
        <f t="shared" si="34"/>
        <v>Empate</v>
      </c>
      <c r="FA19" s="25">
        <f t="shared" si="117"/>
        <v>2</v>
      </c>
      <c r="FB19" s="23">
        <v>1</v>
      </c>
      <c r="FC19" s="32">
        <v>0</v>
      </c>
      <c r="FD19" s="34" t="str">
        <f t="shared" si="35"/>
        <v>Polônia</v>
      </c>
      <c r="FE19" s="25">
        <f t="shared" si="118"/>
        <v>2</v>
      </c>
      <c r="FF19" s="23">
        <v>0</v>
      </c>
      <c r="FG19" s="32">
        <v>1</v>
      </c>
      <c r="FH19" s="34" t="str">
        <f t="shared" si="36"/>
        <v>Senegal</v>
      </c>
      <c r="FI19" s="25">
        <f t="shared" si="119"/>
        <v>6</v>
      </c>
      <c r="FJ19" s="23">
        <v>2</v>
      </c>
      <c r="FK19" s="32">
        <v>0</v>
      </c>
      <c r="FL19" s="34" t="str">
        <f t="shared" si="37"/>
        <v>Polônia</v>
      </c>
      <c r="FM19" s="25">
        <f t="shared" si="120"/>
        <v>0</v>
      </c>
      <c r="FN19" s="23">
        <v>2</v>
      </c>
      <c r="FO19" s="32">
        <v>0</v>
      </c>
      <c r="FP19" s="34" t="str">
        <f t="shared" si="38"/>
        <v>Polônia</v>
      </c>
      <c r="FQ19" s="25">
        <f t="shared" si="121"/>
        <v>0</v>
      </c>
      <c r="FR19" s="23">
        <v>1</v>
      </c>
      <c r="FS19" s="32">
        <v>0</v>
      </c>
      <c r="FT19" s="34" t="str">
        <f t="shared" si="39"/>
        <v>Polônia</v>
      </c>
      <c r="FU19" s="25">
        <f t="shared" si="122"/>
        <v>2</v>
      </c>
      <c r="FV19" s="23">
        <v>1</v>
      </c>
      <c r="FW19" s="32">
        <v>0</v>
      </c>
      <c r="FX19" s="34" t="str">
        <f t="shared" si="40"/>
        <v>Polônia</v>
      </c>
      <c r="FY19" s="25">
        <f t="shared" si="123"/>
        <v>2</v>
      </c>
      <c r="FZ19" s="23">
        <v>2</v>
      </c>
      <c r="GA19" s="32">
        <v>0</v>
      </c>
      <c r="GB19" s="34" t="str">
        <f t="shared" si="41"/>
        <v>Polônia</v>
      </c>
      <c r="GC19" s="25">
        <f t="shared" si="124"/>
        <v>0</v>
      </c>
    </row>
    <row r="20" spans="1:185" ht="15.75" customHeight="1" x14ac:dyDescent="0.2">
      <c r="A20" s="1">
        <v>17</v>
      </c>
      <c r="B20" s="18" t="s">
        <v>53</v>
      </c>
      <c r="C20" s="19">
        <v>1</v>
      </c>
      <c r="D20" s="20">
        <v>3</v>
      </c>
      <c r="E20" s="21" t="s">
        <v>52</v>
      </c>
      <c r="F20" s="1" t="str">
        <f t="shared" si="42"/>
        <v>Rússia</v>
      </c>
      <c r="H20" s="1" t="s">
        <v>96</v>
      </c>
      <c r="I20" s="14" t="str">
        <f>CD2</f>
        <v>ULISSES 2</v>
      </c>
      <c r="J20" s="14">
        <f>'1ª Fase'!$CG$2</f>
        <v>282</v>
      </c>
      <c r="L20" s="29" t="s">
        <v>39</v>
      </c>
      <c r="M20" s="30">
        <v>274</v>
      </c>
      <c r="P20" s="58"/>
      <c r="R20" s="23">
        <v>0</v>
      </c>
      <c r="S20" s="24">
        <v>1</v>
      </c>
      <c r="T20" s="24" t="str">
        <f t="shared" si="0"/>
        <v>Rússia</v>
      </c>
      <c r="U20" s="25">
        <f t="shared" si="43"/>
        <v>6</v>
      </c>
      <c r="V20" s="24">
        <v>4</v>
      </c>
      <c r="W20" s="24">
        <v>1</v>
      </c>
      <c r="X20" s="24" t="str">
        <f t="shared" si="1"/>
        <v>Egito</v>
      </c>
      <c r="Y20" s="25">
        <f t="shared" si="85"/>
        <v>0</v>
      </c>
      <c r="Z20" s="23">
        <v>2</v>
      </c>
      <c r="AA20" s="24">
        <v>2</v>
      </c>
      <c r="AB20" s="24" t="str">
        <f t="shared" si="2"/>
        <v>Empate</v>
      </c>
      <c r="AC20" s="25">
        <f t="shared" si="86"/>
        <v>0</v>
      </c>
      <c r="AD20" s="23">
        <v>1</v>
      </c>
      <c r="AE20" s="24">
        <v>2</v>
      </c>
      <c r="AF20" s="24" t="str">
        <f t="shared" si="3"/>
        <v>Rússia</v>
      </c>
      <c r="AG20" s="25">
        <f t="shared" si="87"/>
        <v>8</v>
      </c>
      <c r="AH20" s="23">
        <v>2</v>
      </c>
      <c r="AI20" s="24">
        <v>0</v>
      </c>
      <c r="AJ20" s="24" t="str">
        <f t="shared" si="4"/>
        <v>Egito</v>
      </c>
      <c r="AK20" s="25">
        <f t="shared" si="88"/>
        <v>0</v>
      </c>
      <c r="AL20" s="23">
        <v>1</v>
      </c>
      <c r="AM20" s="24">
        <v>1</v>
      </c>
      <c r="AN20" s="24" t="str">
        <f t="shared" si="5"/>
        <v>Empate</v>
      </c>
      <c r="AO20" s="25">
        <f t="shared" si="89"/>
        <v>2</v>
      </c>
      <c r="AP20" s="23">
        <v>0</v>
      </c>
      <c r="AQ20" s="24">
        <v>2</v>
      </c>
      <c r="AR20" s="24" t="str">
        <f t="shared" si="6"/>
        <v>Rússia</v>
      </c>
      <c r="AS20" s="25">
        <f t="shared" si="90"/>
        <v>6</v>
      </c>
      <c r="AT20" s="23">
        <v>1</v>
      </c>
      <c r="AU20" s="24">
        <v>0</v>
      </c>
      <c r="AV20" s="24" t="str">
        <f t="shared" si="7"/>
        <v>Egito</v>
      </c>
      <c r="AW20" s="25">
        <f t="shared" si="91"/>
        <v>2</v>
      </c>
      <c r="AX20" s="23">
        <v>1</v>
      </c>
      <c r="AY20" s="24">
        <v>0</v>
      </c>
      <c r="AZ20" s="24" t="str">
        <f t="shared" si="8"/>
        <v>Egito</v>
      </c>
      <c r="BA20" s="25">
        <f t="shared" si="92"/>
        <v>2</v>
      </c>
      <c r="BB20" s="23">
        <v>2</v>
      </c>
      <c r="BC20" s="24">
        <v>3</v>
      </c>
      <c r="BD20" s="24" t="str">
        <f t="shared" si="9"/>
        <v>Rússia</v>
      </c>
      <c r="BE20" s="25">
        <f t="shared" si="52"/>
        <v>8</v>
      </c>
      <c r="BF20" s="23">
        <v>1</v>
      </c>
      <c r="BG20" s="24">
        <v>2</v>
      </c>
      <c r="BH20" s="24" t="str">
        <f t="shared" si="10"/>
        <v>Rússia</v>
      </c>
      <c r="BI20" s="25">
        <f t="shared" si="93"/>
        <v>8</v>
      </c>
      <c r="BJ20" s="23">
        <v>2</v>
      </c>
      <c r="BK20" s="24">
        <v>1</v>
      </c>
      <c r="BL20" s="24" t="str">
        <f t="shared" si="11"/>
        <v>Egito</v>
      </c>
      <c r="BM20" s="25">
        <f t="shared" si="94"/>
        <v>0</v>
      </c>
      <c r="BN20" s="23">
        <v>2</v>
      </c>
      <c r="BO20" s="24">
        <v>0</v>
      </c>
      <c r="BP20" s="24" t="str">
        <f t="shared" si="12"/>
        <v>Egito</v>
      </c>
      <c r="BQ20" s="25">
        <f t="shared" si="95"/>
        <v>0</v>
      </c>
      <c r="BR20" s="23">
        <v>0</v>
      </c>
      <c r="BS20" s="24">
        <v>1</v>
      </c>
      <c r="BT20" s="24" t="str">
        <f t="shared" si="13"/>
        <v>Rússia</v>
      </c>
      <c r="BU20" s="25">
        <f t="shared" si="96"/>
        <v>6</v>
      </c>
      <c r="BV20" s="23">
        <v>1</v>
      </c>
      <c r="BW20" s="24">
        <v>1</v>
      </c>
      <c r="BX20" s="24" t="str">
        <f t="shared" si="14"/>
        <v>Empate</v>
      </c>
      <c r="BY20" s="25">
        <f t="shared" si="97"/>
        <v>2</v>
      </c>
      <c r="BZ20" s="23">
        <v>1</v>
      </c>
      <c r="CA20" s="24">
        <v>2</v>
      </c>
      <c r="CB20" s="24" t="str">
        <f t="shared" si="15"/>
        <v>Rússia</v>
      </c>
      <c r="CC20" s="25">
        <f t="shared" si="98"/>
        <v>8</v>
      </c>
      <c r="CD20" s="23">
        <v>0</v>
      </c>
      <c r="CE20" s="24">
        <v>1</v>
      </c>
      <c r="CF20" s="24" t="str">
        <f t="shared" si="16"/>
        <v>Rússia</v>
      </c>
      <c r="CG20" s="25">
        <f t="shared" si="99"/>
        <v>6</v>
      </c>
      <c r="CH20" s="23">
        <v>1</v>
      </c>
      <c r="CI20" s="24">
        <v>1</v>
      </c>
      <c r="CJ20" s="24" t="str">
        <f t="shared" si="17"/>
        <v>Empate</v>
      </c>
      <c r="CK20" s="25">
        <f t="shared" si="100"/>
        <v>2</v>
      </c>
      <c r="CL20" s="23">
        <v>1</v>
      </c>
      <c r="CM20" s="24">
        <v>1</v>
      </c>
      <c r="CN20" s="24" t="str">
        <f t="shared" si="18"/>
        <v>Empate</v>
      </c>
      <c r="CO20" s="25">
        <f t="shared" si="101"/>
        <v>2</v>
      </c>
      <c r="CP20" s="23">
        <v>1</v>
      </c>
      <c r="CQ20" s="24">
        <v>0</v>
      </c>
      <c r="CR20" s="24" t="str">
        <f t="shared" si="19"/>
        <v>Egito</v>
      </c>
      <c r="CS20" s="25">
        <f t="shared" si="102"/>
        <v>2</v>
      </c>
      <c r="CT20" s="23">
        <v>0</v>
      </c>
      <c r="CU20" s="24">
        <v>3</v>
      </c>
      <c r="CV20" s="24" t="str">
        <f t="shared" si="20"/>
        <v>Rússia</v>
      </c>
      <c r="CW20" s="25">
        <f t="shared" si="103"/>
        <v>8</v>
      </c>
      <c r="CX20" s="23">
        <v>0</v>
      </c>
      <c r="CY20" s="24">
        <v>1</v>
      </c>
      <c r="CZ20" s="24" t="str">
        <f t="shared" si="21"/>
        <v>Rússia</v>
      </c>
      <c r="DA20" s="25">
        <f t="shared" si="104"/>
        <v>6</v>
      </c>
      <c r="DB20" s="23">
        <v>1</v>
      </c>
      <c r="DC20" s="24">
        <v>2</v>
      </c>
      <c r="DD20" s="24" t="str">
        <f t="shared" si="22"/>
        <v>Rússia</v>
      </c>
      <c r="DE20" s="25">
        <f t="shared" si="105"/>
        <v>8</v>
      </c>
      <c r="DF20" s="23">
        <v>1</v>
      </c>
      <c r="DG20" s="24">
        <v>1</v>
      </c>
      <c r="DH20" s="24" t="str">
        <f t="shared" si="23"/>
        <v>Empate</v>
      </c>
      <c r="DI20" s="25">
        <f t="shared" si="106"/>
        <v>2</v>
      </c>
      <c r="DJ20" s="23">
        <v>1</v>
      </c>
      <c r="DK20" s="24">
        <v>1</v>
      </c>
      <c r="DL20" s="24" t="str">
        <f t="shared" si="24"/>
        <v>Empate</v>
      </c>
      <c r="DM20" s="25">
        <f t="shared" si="107"/>
        <v>2</v>
      </c>
      <c r="DN20" s="23">
        <v>0</v>
      </c>
      <c r="DO20" s="24">
        <v>2</v>
      </c>
      <c r="DP20" s="24" t="str">
        <f t="shared" si="25"/>
        <v>Rússia</v>
      </c>
      <c r="DQ20" s="25">
        <f t="shared" si="108"/>
        <v>6</v>
      </c>
      <c r="DR20" s="23">
        <v>0</v>
      </c>
      <c r="DS20" s="24">
        <v>1</v>
      </c>
      <c r="DT20" s="24" t="str">
        <f t="shared" si="26"/>
        <v>Rússia</v>
      </c>
      <c r="DU20" s="25">
        <f t="shared" si="109"/>
        <v>6</v>
      </c>
      <c r="DV20" s="23">
        <v>1</v>
      </c>
      <c r="DW20" s="24">
        <v>1</v>
      </c>
      <c r="DX20" s="24" t="str">
        <f t="shared" si="27"/>
        <v>Empate</v>
      </c>
      <c r="DY20" s="25">
        <f t="shared" si="110"/>
        <v>2</v>
      </c>
      <c r="DZ20" s="23">
        <v>0</v>
      </c>
      <c r="EA20" s="24">
        <v>1</v>
      </c>
      <c r="EB20" s="24" t="str">
        <f t="shared" si="28"/>
        <v>Rússia</v>
      </c>
      <c r="EC20" s="25">
        <f t="shared" si="111"/>
        <v>6</v>
      </c>
      <c r="ED20" s="23">
        <v>1</v>
      </c>
      <c r="EE20" s="24">
        <v>2</v>
      </c>
      <c r="EF20" s="24" t="str">
        <f t="shared" si="29"/>
        <v>Rússia</v>
      </c>
      <c r="EG20" s="25">
        <f t="shared" si="112"/>
        <v>8</v>
      </c>
      <c r="EH20" s="23">
        <v>2</v>
      </c>
      <c r="EI20" s="24">
        <v>1</v>
      </c>
      <c r="EJ20" s="24" t="str">
        <f t="shared" si="30"/>
        <v>Egito</v>
      </c>
      <c r="EK20" s="25">
        <f t="shared" si="113"/>
        <v>0</v>
      </c>
      <c r="EL20" s="23">
        <v>1</v>
      </c>
      <c r="EM20" s="24">
        <v>2</v>
      </c>
      <c r="EN20" s="24" t="str">
        <f t="shared" si="31"/>
        <v>Rússia</v>
      </c>
      <c r="EO20" s="25">
        <f t="shared" si="114"/>
        <v>8</v>
      </c>
      <c r="EP20" s="23">
        <v>0</v>
      </c>
      <c r="EQ20" s="24">
        <v>1</v>
      </c>
      <c r="ER20" s="24" t="str">
        <f t="shared" si="32"/>
        <v>Rússia</v>
      </c>
      <c r="ES20" s="25">
        <f t="shared" si="115"/>
        <v>6</v>
      </c>
      <c r="ET20" s="23">
        <v>3</v>
      </c>
      <c r="EU20" s="24">
        <v>3</v>
      </c>
      <c r="EV20" s="24" t="str">
        <f t="shared" si="33"/>
        <v>Empate</v>
      </c>
      <c r="EW20" s="25">
        <f t="shared" si="116"/>
        <v>2</v>
      </c>
      <c r="EX20" s="23">
        <v>1</v>
      </c>
      <c r="EY20" s="24">
        <v>1</v>
      </c>
      <c r="EZ20" s="24" t="str">
        <f t="shared" si="34"/>
        <v>Empate</v>
      </c>
      <c r="FA20" s="25">
        <f t="shared" si="117"/>
        <v>2</v>
      </c>
      <c r="FB20" s="23">
        <v>1</v>
      </c>
      <c r="FC20" s="24">
        <v>1</v>
      </c>
      <c r="FD20" s="24" t="str">
        <f t="shared" si="35"/>
        <v>Empate</v>
      </c>
      <c r="FE20" s="25">
        <f t="shared" si="118"/>
        <v>2</v>
      </c>
      <c r="FF20" s="23">
        <v>2</v>
      </c>
      <c r="FG20" s="24">
        <v>2</v>
      </c>
      <c r="FH20" s="24" t="str">
        <f t="shared" si="36"/>
        <v>Empate</v>
      </c>
      <c r="FI20" s="25">
        <f t="shared" si="119"/>
        <v>0</v>
      </c>
      <c r="FJ20" s="23">
        <v>0</v>
      </c>
      <c r="FK20" s="24">
        <v>1</v>
      </c>
      <c r="FL20" s="24" t="str">
        <f t="shared" si="37"/>
        <v>Rússia</v>
      </c>
      <c r="FM20" s="25">
        <f t="shared" si="120"/>
        <v>6</v>
      </c>
      <c r="FN20" s="23">
        <v>1</v>
      </c>
      <c r="FO20" s="24">
        <v>1</v>
      </c>
      <c r="FP20" s="24" t="str">
        <f t="shared" si="38"/>
        <v>Empate</v>
      </c>
      <c r="FQ20" s="25">
        <f t="shared" si="121"/>
        <v>2</v>
      </c>
      <c r="FR20" s="23">
        <v>1</v>
      </c>
      <c r="FS20" s="24">
        <v>0</v>
      </c>
      <c r="FT20" s="24" t="str">
        <f t="shared" si="39"/>
        <v>Egito</v>
      </c>
      <c r="FU20" s="25">
        <f t="shared" si="122"/>
        <v>2</v>
      </c>
      <c r="FV20" s="23">
        <v>1</v>
      </c>
      <c r="FW20" s="24">
        <v>1</v>
      </c>
      <c r="FX20" s="24" t="str">
        <f t="shared" si="40"/>
        <v>Empate</v>
      </c>
      <c r="FY20" s="25">
        <f t="shared" si="123"/>
        <v>2</v>
      </c>
      <c r="FZ20" s="23">
        <v>1</v>
      </c>
      <c r="GA20" s="24">
        <v>1</v>
      </c>
      <c r="GB20" s="24" t="str">
        <f t="shared" si="41"/>
        <v>Empate</v>
      </c>
      <c r="GC20" s="25">
        <f t="shared" si="124"/>
        <v>2</v>
      </c>
    </row>
    <row r="21" spans="1:185" ht="15.75" customHeight="1" x14ac:dyDescent="0.2">
      <c r="A21" s="1">
        <v>18</v>
      </c>
      <c r="B21" s="18" t="s">
        <v>57</v>
      </c>
      <c r="C21" s="19">
        <v>0</v>
      </c>
      <c r="D21" s="20">
        <v>1</v>
      </c>
      <c r="E21" s="21" t="s">
        <v>60</v>
      </c>
      <c r="F21" s="1" t="str">
        <f t="shared" si="42"/>
        <v>Portugal</v>
      </c>
      <c r="H21" s="1" t="s">
        <v>97</v>
      </c>
      <c r="I21" s="14" t="str">
        <f>CH2</f>
        <v>LUIZ CARLOS</v>
      </c>
      <c r="J21" s="14">
        <f>'1ª Fase'!$CK$2</f>
        <v>283</v>
      </c>
      <c r="L21" s="29" t="s">
        <v>43</v>
      </c>
      <c r="M21" s="30">
        <v>272</v>
      </c>
      <c r="P21" s="58"/>
      <c r="R21" s="23">
        <v>0</v>
      </c>
      <c r="S21" s="24">
        <v>2</v>
      </c>
      <c r="T21" s="24" t="str">
        <f t="shared" si="0"/>
        <v>Portugal</v>
      </c>
      <c r="U21" s="25">
        <f t="shared" si="43"/>
        <v>8</v>
      </c>
      <c r="V21" s="24">
        <v>0</v>
      </c>
      <c r="W21" s="24">
        <v>0</v>
      </c>
      <c r="X21" s="24" t="str">
        <f t="shared" si="1"/>
        <v>Empate</v>
      </c>
      <c r="Y21" s="25">
        <f t="shared" si="85"/>
        <v>2</v>
      </c>
      <c r="Z21" s="23">
        <v>0</v>
      </c>
      <c r="AA21" s="24">
        <v>3</v>
      </c>
      <c r="AB21" s="24" t="str">
        <f t="shared" si="2"/>
        <v>Portugal</v>
      </c>
      <c r="AC21" s="25">
        <f t="shared" si="86"/>
        <v>8</v>
      </c>
      <c r="AD21" s="23">
        <v>0</v>
      </c>
      <c r="AE21" s="24">
        <v>3</v>
      </c>
      <c r="AF21" s="24" t="str">
        <f t="shared" si="3"/>
        <v>Portugal</v>
      </c>
      <c r="AG21" s="25">
        <f t="shared" si="87"/>
        <v>8</v>
      </c>
      <c r="AH21" s="23">
        <v>0</v>
      </c>
      <c r="AI21" s="24">
        <v>1</v>
      </c>
      <c r="AJ21" s="24" t="str">
        <f t="shared" si="4"/>
        <v>Portugal</v>
      </c>
      <c r="AK21" s="25">
        <f t="shared" si="88"/>
        <v>13</v>
      </c>
      <c r="AL21" s="23">
        <v>0</v>
      </c>
      <c r="AM21" s="24">
        <v>2</v>
      </c>
      <c r="AN21" s="24" t="str">
        <f t="shared" si="5"/>
        <v>Portugal</v>
      </c>
      <c r="AO21" s="25">
        <f t="shared" si="89"/>
        <v>8</v>
      </c>
      <c r="AP21" s="23">
        <v>1</v>
      </c>
      <c r="AQ21" s="24">
        <v>2</v>
      </c>
      <c r="AR21" s="24" t="str">
        <f t="shared" si="6"/>
        <v>Portugal</v>
      </c>
      <c r="AS21" s="25">
        <f t="shared" si="90"/>
        <v>6</v>
      </c>
      <c r="AT21" s="23">
        <v>1</v>
      </c>
      <c r="AU21" s="24">
        <v>2</v>
      </c>
      <c r="AV21" s="24" t="str">
        <f t="shared" si="7"/>
        <v>Portugal</v>
      </c>
      <c r="AW21" s="25">
        <f t="shared" si="91"/>
        <v>6</v>
      </c>
      <c r="AX21" s="23">
        <v>0</v>
      </c>
      <c r="AY21" s="24">
        <v>2</v>
      </c>
      <c r="AZ21" s="24" t="str">
        <f t="shared" si="8"/>
        <v>Portugal</v>
      </c>
      <c r="BA21" s="25">
        <f t="shared" si="92"/>
        <v>8</v>
      </c>
      <c r="BB21" s="23">
        <v>0</v>
      </c>
      <c r="BC21" s="24">
        <v>4</v>
      </c>
      <c r="BD21" s="24" t="str">
        <f t="shared" si="9"/>
        <v>Portugal</v>
      </c>
      <c r="BE21" s="25">
        <f t="shared" si="52"/>
        <v>8</v>
      </c>
      <c r="BF21" s="23">
        <v>0</v>
      </c>
      <c r="BG21" s="24">
        <v>3</v>
      </c>
      <c r="BH21" s="24" t="str">
        <f t="shared" si="10"/>
        <v>Portugal</v>
      </c>
      <c r="BI21" s="25">
        <f t="shared" si="93"/>
        <v>8</v>
      </c>
      <c r="BJ21" s="23">
        <v>1</v>
      </c>
      <c r="BK21" s="24">
        <v>3</v>
      </c>
      <c r="BL21" s="24" t="str">
        <f t="shared" si="11"/>
        <v>Portugal</v>
      </c>
      <c r="BM21" s="25">
        <f t="shared" si="94"/>
        <v>6</v>
      </c>
      <c r="BN21" s="23">
        <v>0</v>
      </c>
      <c r="BO21" s="24">
        <v>3</v>
      </c>
      <c r="BP21" s="24" t="str">
        <f t="shared" si="12"/>
        <v>Portugal</v>
      </c>
      <c r="BQ21" s="25">
        <f t="shared" si="95"/>
        <v>8</v>
      </c>
      <c r="BR21" s="23">
        <v>0</v>
      </c>
      <c r="BS21" s="24">
        <v>2</v>
      </c>
      <c r="BT21" s="24" t="str">
        <f t="shared" si="13"/>
        <v>Portugal</v>
      </c>
      <c r="BU21" s="25">
        <f t="shared" si="96"/>
        <v>8</v>
      </c>
      <c r="BV21" s="23">
        <v>1</v>
      </c>
      <c r="BW21" s="24">
        <v>2</v>
      </c>
      <c r="BX21" s="24" t="str">
        <f t="shared" si="14"/>
        <v>Portugal</v>
      </c>
      <c r="BY21" s="25">
        <f t="shared" si="97"/>
        <v>6</v>
      </c>
      <c r="BZ21" s="23">
        <v>0</v>
      </c>
      <c r="CA21" s="24">
        <v>2</v>
      </c>
      <c r="CB21" s="24" t="str">
        <f t="shared" si="15"/>
        <v>Portugal</v>
      </c>
      <c r="CC21" s="25">
        <f t="shared" si="98"/>
        <v>8</v>
      </c>
      <c r="CD21" s="23">
        <v>0</v>
      </c>
      <c r="CE21" s="24">
        <v>2</v>
      </c>
      <c r="CF21" s="24" t="str">
        <f t="shared" si="16"/>
        <v>Portugal</v>
      </c>
      <c r="CG21" s="25">
        <f t="shared" si="99"/>
        <v>8</v>
      </c>
      <c r="CH21" s="23">
        <v>0</v>
      </c>
      <c r="CI21" s="24">
        <v>2</v>
      </c>
      <c r="CJ21" s="24" t="str">
        <f t="shared" si="17"/>
        <v>Portugal</v>
      </c>
      <c r="CK21" s="25">
        <f t="shared" si="100"/>
        <v>8</v>
      </c>
      <c r="CL21" s="23">
        <v>0</v>
      </c>
      <c r="CM21" s="24">
        <v>2</v>
      </c>
      <c r="CN21" s="24" t="str">
        <f t="shared" si="18"/>
        <v>Portugal</v>
      </c>
      <c r="CO21" s="25">
        <f t="shared" si="101"/>
        <v>8</v>
      </c>
      <c r="CP21" s="23">
        <v>0</v>
      </c>
      <c r="CQ21" s="24">
        <v>2</v>
      </c>
      <c r="CR21" s="24" t="str">
        <f t="shared" si="19"/>
        <v>Portugal</v>
      </c>
      <c r="CS21" s="25">
        <f t="shared" si="102"/>
        <v>8</v>
      </c>
      <c r="CT21" s="23">
        <v>0</v>
      </c>
      <c r="CU21" s="24">
        <v>1</v>
      </c>
      <c r="CV21" s="24" t="str">
        <f t="shared" si="20"/>
        <v>Portugal</v>
      </c>
      <c r="CW21" s="25">
        <f t="shared" si="103"/>
        <v>13</v>
      </c>
      <c r="CX21" s="23">
        <v>0</v>
      </c>
      <c r="CY21" s="24">
        <v>2</v>
      </c>
      <c r="CZ21" s="24" t="str">
        <f t="shared" si="21"/>
        <v>Portugal</v>
      </c>
      <c r="DA21" s="25">
        <f t="shared" si="104"/>
        <v>8</v>
      </c>
      <c r="DB21" s="23">
        <v>1</v>
      </c>
      <c r="DC21" s="24">
        <v>2</v>
      </c>
      <c r="DD21" s="24" t="str">
        <f t="shared" si="22"/>
        <v>Portugal</v>
      </c>
      <c r="DE21" s="25">
        <f t="shared" si="105"/>
        <v>6</v>
      </c>
      <c r="DF21" s="23">
        <v>0</v>
      </c>
      <c r="DG21" s="24">
        <v>2</v>
      </c>
      <c r="DH21" s="24" t="str">
        <f t="shared" si="23"/>
        <v>Portugal</v>
      </c>
      <c r="DI21" s="25">
        <f t="shared" si="106"/>
        <v>8</v>
      </c>
      <c r="DJ21" s="23">
        <v>0</v>
      </c>
      <c r="DK21" s="24">
        <v>2</v>
      </c>
      <c r="DL21" s="24" t="str">
        <f t="shared" si="24"/>
        <v>Portugal</v>
      </c>
      <c r="DM21" s="25">
        <f t="shared" si="107"/>
        <v>8</v>
      </c>
      <c r="DN21" s="23">
        <v>1</v>
      </c>
      <c r="DO21" s="24">
        <v>2</v>
      </c>
      <c r="DP21" s="24" t="str">
        <f t="shared" si="25"/>
        <v>Portugal</v>
      </c>
      <c r="DQ21" s="25">
        <f t="shared" si="108"/>
        <v>6</v>
      </c>
      <c r="DR21" s="23">
        <v>0</v>
      </c>
      <c r="DS21" s="24">
        <v>2</v>
      </c>
      <c r="DT21" s="24" t="str">
        <f t="shared" si="26"/>
        <v>Portugal</v>
      </c>
      <c r="DU21" s="25">
        <f t="shared" si="109"/>
        <v>8</v>
      </c>
      <c r="DV21" s="23">
        <v>1</v>
      </c>
      <c r="DW21" s="24">
        <v>2</v>
      </c>
      <c r="DX21" s="24" t="str">
        <f t="shared" si="27"/>
        <v>Portugal</v>
      </c>
      <c r="DY21" s="25">
        <f t="shared" si="110"/>
        <v>6</v>
      </c>
      <c r="DZ21" s="23">
        <v>0</v>
      </c>
      <c r="EA21" s="24">
        <v>2</v>
      </c>
      <c r="EB21" s="24" t="str">
        <f t="shared" si="28"/>
        <v>Portugal</v>
      </c>
      <c r="EC21" s="25">
        <f t="shared" si="111"/>
        <v>8</v>
      </c>
      <c r="ED21" s="23">
        <v>1</v>
      </c>
      <c r="EE21" s="24">
        <v>3</v>
      </c>
      <c r="EF21" s="24" t="str">
        <f t="shared" si="29"/>
        <v>Portugal</v>
      </c>
      <c r="EG21" s="25">
        <f t="shared" si="112"/>
        <v>6</v>
      </c>
      <c r="EH21" s="23">
        <v>0</v>
      </c>
      <c r="EI21" s="24">
        <v>3</v>
      </c>
      <c r="EJ21" s="24" t="str">
        <f t="shared" si="30"/>
        <v>Portugal</v>
      </c>
      <c r="EK21" s="25">
        <f t="shared" si="113"/>
        <v>8</v>
      </c>
      <c r="EL21" s="23">
        <v>0</v>
      </c>
      <c r="EM21" s="24">
        <v>3</v>
      </c>
      <c r="EN21" s="24" t="str">
        <f t="shared" si="31"/>
        <v>Portugal</v>
      </c>
      <c r="EO21" s="25">
        <f t="shared" si="114"/>
        <v>8</v>
      </c>
      <c r="EP21" s="23">
        <v>0</v>
      </c>
      <c r="EQ21" s="24">
        <v>2</v>
      </c>
      <c r="ER21" s="24" t="str">
        <f t="shared" si="32"/>
        <v>Portugal</v>
      </c>
      <c r="ES21" s="25">
        <f t="shared" si="115"/>
        <v>8</v>
      </c>
      <c r="ET21" s="23">
        <v>1</v>
      </c>
      <c r="EU21" s="24">
        <v>3</v>
      </c>
      <c r="EV21" s="24" t="str">
        <f t="shared" si="33"/>
        <v>Portugal</v>
      </c>
      <c r="EW21" s="25">
        <f t="shared" si="116"/>
        <v>6</v>
      </c>
      <c r="EX21" s="23">
        <v>1</v>
      </c>
      <c r="EY21" s="24">
        <v>2</v>
      </c>
      <c r="EZ21" s="24" t="str">
        <f t="shared" si="34"/>
        <v>Portugal</v>
      </c>
      <c r="FA21" s="25">
        <f t="shared" si="117"/>
        <v>6</v>
      </c>
      <c r="FB21" s="23">
        <v>0</v>
      </c>
      <c r="FC21" s="24">
        <v>2</v>
      </c>
      <c r="FD21" s="24" t="str">
        <f t="shared" si="35"/>
        <v>Portugal</v>
      </c>
      <c r="FE21" s="25">
        <f t="shared" si="118"/>
        <v>8</v>
      </c>
      <c r="FF21" s="23">
        <v>0</v>
      </c>
      <c r="FG21" s="24">
        <v>2</v>
      </c>
      <c r="FH21" s="24" t="str">
        <f t="shared" si="36"/>
        <v>Portugal</v>
      </c>
      <c r="FI21" s="25">
        <f t="shared" si="119"/>
        <v>8</v>
      </c>
      <c r="FJ21" s="23">
        <v>1</v>
      </c>
      <c r="FK21" s="24">
        <v>2</v>
      </c>
      <c r="FL21" s="24" t="str">
        <f t="shared" si="37"/>
        <v>Portugal</v>
      </c>
      <c r="FM21" s="25">
        <f t="shared" si="120"/>
        <v>6</v>
      </c>
      <c r="FN21" s="23">
        <v>0</v>
      </c>
      <c r="FO21" s="24">
        <v>3</v>
      </c>
      <c r="FP21" s="24" t="str">
        <f t="shared" si="38"/>
        <v>Portugal</v>
      </c>
      <c r="FQ21" s="25">
        <f t="shared" si="121"/>
        <v>8</v>
      </c>
      <c r="FR21" s="23">
        <v>0</v>
      </c>
      <c r="FS21" s="24">
        <v>2</v>
      </c>
      <c r="FT21" s="24" t="str">
        <f t="shared" si="39"/>
        <v>Portugal</v>
      </c>
      <c r="FU21" s="25">
        <f t="shared" si="122"/>
        <v>8</v>
      </c>
      <c r="FV21" s="23">
        <v>0</v>
      </c>
      <c r="FW21" s="24">
        <v>2</v>
      </c>
      <c r="FX21" s="24" t="str">
        <f t="shared" si="40"/>
        <v>Portugal</v>
      </c>
      <c r="FY21" s="25">
        <f t="shared" si="123"/>
        <v>8</v>
      </c>
      <c r="FZ21" s="23">
        <v>0</v>
      </c>
      <c r="GA21" s="24">
        <v>3</v>
      </c>
      <c r="GB21" s="24" t="str">
        <f t="shared" si="41"/>
        <v>Portugal</v>
      </c>
      <c r="GC21" s="25">
        <f t="shared" si="124"/>
        <v>8</v>
      </c>
    </row>
    <row r="22" spans="1:185" ht="15.75" customHeight="1" x14ac:dyDescent="0.2">
      <c r="A22" s="1">
        <v>19</v>
      </c>
      <c r="B22" s="18" t="s">
        <v>51</v>
      </c>
      <c r="C22" s="19">
        <v>0</v>
      </c>
      <c r="D22" s="20">
        <v>1</v>
      </c>
      <c r="E22" s="21" t="s">
        <v>54</v>
      </c>
      <c r="F22" s="1" t="str">
        <f t="shared" si="42"/>
        <v>Uruguai</v>
      </c>
      <c r="H22" s="1" t="s">
        <v>98</v>
      </c>
      <c r="I22" s="14" t="str">
        <f>CL2</f>
        <v>MARCELO SANTANA</v>
      </c>
      <c r="J22" s="14">
        <f>'1ª Fase'!$CO$2</f>
        <v>287</v>
      </c>
      <c r="L22" s="29" t="s">
        <v>31</v>
      </c>
      <c r="M22" s="30">
        <v>271</v>
      </c>
      <c r="P22" s="58"/>
      <c r="R22" s="23">
        <v>0</v>
      </c>
      <c r="S22" s="24">
        <v>1</v>
      </c>
      <c r="T22" s="24" t="str">
        <f t="shared" si="0"/>
        <v>Uruguai</v>
      </c>
      <c r="U22" s="25">
        <f t="shared" si="43"/>
        <v>13</v>
      </c>
      <c r="V22" s="24">
        <v>0</v>
      </c>
      <c r="W22" s="24">
        <v>2</v>
      </c>
      <c r="X22" s="24" t="str">
        <f t="shared" si="1"/>
        <v>Uruguai</v>
      </c>
      <c r="Y22" s="25">
        <f t="shared" si="85"/>
        <v>8</v>
      </c>
      <c r="Z22" s="23">
        <v>1</v>
      </c>
      <c r="AA22" s="24">
        <v>3</v>
      </c>
      <c r="AB22" s="24" t="str">
        <f t="shared" si="2"/>
        <v>Uruguai</v>
      </c>
      <c r="AC22" s="25">
        <f t="shared" si="86"/>
        <v>6</v>
      </c>
      <c r="AD22" s="23">
        <v>2</v>
      </c>
      <c r="AE22" s="24">
        <v>1</v>
      </c>
      <c r="AF22" s="24" t="str">
        <f t="shared" si="3"/>
        <v>Arábia Saudita</v>
      </c>
      <c r="AG22" s="25">
        <f t="shared" si="87"/>
        <v>2</v>
      </c>
      <c r="AH22" s="23">
        <v>0</v>
      </c>
      <c r="AI22" s="24">
        <v>2</v>
      </c>
      <c r="AJ22" s="24" t="str">
        <f t="shared" si="4"/>
        <v>Uruguai</v>
      </c>
      <c r="AK22" s="25">
        <f t="shared" si="88"/>
        <v>8</v>
      </c>
      <c r="AL22" s="23">
        <v>1</v>
      </c>
      <c r="AM22" s="24">
        <v>2</v>
      </c>
      <c r="AN22" s="24" t="str">
        <f t="shared" si="5"/>
        <v>Uruguai</v>
      </c>
      <c r="AO22" s="25">
        <f t="shared" si="89"/>
        <v>6</v>
      </c>
      <c r="AP22" s="23">
        <v>0</v>
      </c>
      <c r="AQ22" s="24">
        <v>2</v>
      </c>
      <c r="AR22" s="24" t="str">
        <f t="shared" si="6"/>
        <v>Uruguai</v>
      </c>
      <c r="AS22" s="25">
        <f t="shared" si="90"/>
        <v>8</v>
      </c>
      <c r="AT22" s="23">
        <v>1</v>
      </c>
      <c r="AU22" s="24">
        <v>2</v>
      </c>
      <c r="AV22" s="24" t="str">
        <f t="shared" si="7"/>
        <v>Uruguai</v>
      </c>
      <c r="AW22" s="25">
        <f t="shared" si="91"/>
        <v>6</v>
      </c>
      <c r="AX22" s="23">
        <v>0</v>
      </c>
      <c r="AY22" s="24">
        <v>3</v>
      </c>
      <c r="AZ22" s="24" t="str">
        <f t="shared" si="8"/>
        <v>Uruguai</v>
      </c>
      <c r="BA22" s="25">
        <f t="shared" si="92"/>
        <v>8</v>
      </c>
      <c r="BB22" s="23">
        <v>1</v>
      </c>
      <c r="BC22" s="24">
        <v>3</v>
      </c>
      <c r="BD22" s="24" t="str">
        <f t="shared" si="9"/>
        <v>Uruguai</v>
      </c>
      <c r="BE22" s="25">
        <f t="shared" si="52"/>
        <v>6</v>
      </c>
      <c r="BF22" s="23">
        <v>1</v>
      </c>
      <c r="BG22" s="24">
        <v>3</v>
      </c>
      <c r="BH22" s="24" t="str">
        <f t="shared" si="10"/>
        <v>Uruguai</v>
      </c>
      <c r="BI22" s="25">
        <f t="shared" si="93"/>
        <v>6</v>
      </c>
      <c r="BJ22" s="23">
        <v>0</v>
      </c>
      <c r="BK22" s="24">
        <v>2</v>
      </c>
      <c r="BL22" s="24" t="str">
        <f t="shared" si="11"/>
        <v>Uruguai</v>
      </c>
      <c r="BM22" s="25">
        <f t="shared" si="94"/>
        <v>8</v>
      </c>
      <c r="BN22" s="23">
        <v>0</v>
      </c>
      <c r="BO22" s="24">
        <v>2</v>
      </c>
      <c r="BP22" s="24" t="str">
        <f t="shared" si="12"/>
        <v>Uruguai</v>
      </c>
      <c r="BQ22" s="25">
        <f t="shared" si="95"/>
        <v>8</v>
      </c>
      <c r="BR22" s="23">
        <v>0</v>
      </c>
      <c r="BS22" s="24">
        <v>2</v>
      </c>
      <c r="BT22" s="24" t="str">
        <f t="shared" si="13"/>
        <v>Uruguai</v>
      </c>
      <c r="BU22" s="25">
        <f t="shared" si="96"/>
        <v>8</v>
      </c>
      <c r="BV22" s="23">
        <v>0</v>
      </c>
      <c r="BW22" s="24">
        <v>2</v>
      </c>
      <c r="BX22" s="24" t="str">
        <f t="shared" si="14"/>
        <v>Uruguai</v>
      </c>
      <c r="BY22" s="25">
        <f t="shared" si="97"/>
        <v>8</v>
      </c>
      <c r="BZ22" s="23">
        <v>0</v>
      </c>
      <c r="CA22" s="24">
        <v>2</v>
      </c>
      <c r="CB22" s="24" t="str">
        <f t="shared" si="15"/>
        <v>Uruguai</v>
      </c>
      <c r="CC22" s="25">
        <f t="shared" si="98"/>
        <v>8</v>
      </c>
      <c r="CD22" s="23">
        <v>0</v>
      </c>
      <c r="CE22" s="24">
        <v>1</v>
      </c>
      <c r="CF22" s="24" t="str">
        <f t="shared" si="16"/>
        <v>Uruguai</v>
      </c>
      <c r="CG22" s="25">
        <f t="shared" si="99"/>
        <v>13</v>
      </c>
      <c r="CH22" s="23">
        <v>0</v>
      </c>
      <c r="CI22" s="24">
        <v>2</v>
      </c>
      <c r="CJ22" s="24" t="str">
        <f t="shared" si="17"/>
        <v>Uruguai</v>
      </c>
      <c r="CK22" s="25">
        <f t="shared" si="100"/>
        <v>8</v>
      </c>
      <c r="CL22" s="23">
        <v>0</v>
      </c>
      <c r="CM22" s="24">
        <v>3</v>
      </c>
      <c r="CN22" s="24" t="str">
        <f t="shared" si="18"/>
        <v>Uruguai</v>
      </c>
      <c r="CO22" s="25">
        <f t="shared" si="101"/>
        <v>8</v>
      </c>
      <c r="CP22" s="23">
        <v>0</v>
      </c>
      <c r="CQ22" s="24">
        <v>1</v>
      </c>
      <c r="CR22" s="24" t="str">
        <f t="shared" si="19"/>
        <v>Uruguai</v>
      </c>
      <c r="CS22" s="25">
        <f t="shared" si="102"/>
        <v>13</v>
      </c>
      <c r="CT22" s="23">
        <v>0</v>
      </c>
      <c r="CU22" s="24">
        <v>2</v>
      </c>
      <c r="CV22" s="24" t="str">
        <f t="shared" si="20"/>
        <v>Uruguai</v>
      </c>
      <c r="CW22" s="25">
        <f t="shared" si="103"/>
        <v>8</v>
      </c>
      <c r="CX22" s="23">
        <v>1</v>
      </c>
      <c r="CY22" s="24">
        <v>3</v>
      </c>
      <c r="CZ22" s="24" t="str">
        <f t="shared" si="21"/>
        <v>Uruguai</v>
      </c>
      <c r="DA22" s="25">
        <f t="shared" si="104"/>
        <v>6</v>
      </c>
      <c r="DB22" s="23">
        <v>1</v>
      </c>
      <c r="DC22" s="24">
        <v>2</v>
      </c>
      <c r="DD22" s="24" t="str">
        <f t="shared" si="22"/>
        <v>Uruguai</v>
      </c>
      <c r="DE22" s="25">
        <f t="shared" si="105"/>
        <v>6</v>
      </c>
      <c r="DF22" s="23">
        <v>0</v>
      </c>
      <c r="DG22" s="24">
        <v>2</v>
      </c>
      <c r="DH22" s="24" t="str">
        <f t="shared" si="23"/>
        <v>Uruguai</v>
      </c>
      <c r="DI22" s="25">
        <f t="shared" si="106"/>
        <v>8</v>
      </c>
      <c r="DJ22" s="23">
        <v>1</v>
      </c>
      <c r="DK22" s="24">
        <v>1</v>
      </c>
      <c r="DL22" s="24" t="str">
        <f t="shared" si="24"/>
        <v>Empate</v>
      </c>
      <c r="DM22" s="25">
        <f t="shared" si="107"/>
        <v>2</v>
      </c>
      <c r="DN22" s="23">
        <v>1</v>
      </c>
      <c r="DO22" s="24">
        <v>2</v>
      </c>
      <c r="DP22" s="24" t="str">
        <f t="shared" si="25"/>
        <v>Uruguai</v>
      </c>
      <c r="DQ22" s="25">
        <f t="shared" si="108"/>
        <v>6</v>
      </c>
      <c r="DR22" s="23">
        <v>1</v>
      </c>
      <c r="DS22" s="24">
        <v>2</v>
      </c>
      <c r="DT22" s="24" t="str">
        <f t="shared" si="26"/>
        <v>Uruguai</v>
      </c>
      <c r="DU22" s="25">
        <f t="shared" si="109"/>
        <v>6</v>
      </c>
      <c r="DV22" s="23">
        <v>0</v>
      </c>
      <c r="DW22" s="24">
        <v>1</v>
      </c>
      <c r="DX22" s="24" t="str">
        <f t="shared" si="27"/>
        <v>Uruguai</v>
      </c>
      <c r="DY22" s="25">
        <f t="shared" si="110"/>
        <v>13</v>
      </c>
      <c r="DZ22" s="23">
        <v>0</v>
      </c>
      <c r="EA22" s="24">
        <v>1</v>
      </c>
      <c r="EB22" s="24" t="str">
        <f t="shared" si="28"/>
        <v>Uruguai</v>
      </c>
      <c r="EC22" s="25">
        <f t="shared" si="111"/>
        <v>13</v>
      </c>
      <c r="ED22" s="23">
        <v>1</v>
      </c>
      <c r="EE22" s="24">
        <v>3</v>
      </c>
      <c r="EF22" s="24" t="str">
        <f t="shared" si="29"/>
        <v>Uruguai</v>
      </c>
      <c r="EG22" s="25">
        <f t="shared" si="112"/>
        <v>6</v>
      </c>
      <c r="EH22" s="23">
        <v>0</v>
      </c>
      <c r="EI22" s="24">
        <v>2</v>
      </c>
      <c r="EJ22" s="24" t="str">
        <f t="shared" si="30"/>
        <v>Uruguai</v>
      </c>
      <c r="EK22" s="25">
        <f t="shared" si="113"/>
        <v>8</v>
      </c>
      <c r="EL22" s="23">
        <v>1</v>
      </c>
      <c r="EM22" s="24">
        <v>2</v>
      </c>
      <c r="EN22" s="24" t="str">
        <f t="shared" si="31"/>
        <v>Uruguai</v>
      </c>
      <c r="EO22" s="25">
        <f t="shared" si="114"/>
        <v>6</v>
      </c>
      <c r="EP22" s="23">
        <v>1</v>
      </c>
      <c r="EQ22" s="24">
        <v>3</v>
      </c>
      <c r="ER22" s="24" t="str">
        <f t="shared" si="32"/>
        <v>Uruguai</v>
      </c>
      <c r="ES22" s="25">
        <f t="shared" si="115"/>
        <v>6</v>
      </c>
      <c r="ET22" s="23">
        <v>1</v>
      </c>
      <c r="EU22" s="24">
        <v>3</v>
      </c>
      <c r="EV22" s="24" t="str">
        <f t="shared" si="33"/>
        <v>Uruguai</v>
      </c>
      <c r="EW22" s="25">
        <f t="shared" si="116"/>
        <v>6</v>
      </c>
      <c r="EX22" s="23">
        <v>0</v>
      </c>
      <c r="EY22" s="24">
        <v>1</v>
      </c>
      <c r="EZ22" s="24" t="str">
        <f t="shared" si="34"/>
        <v>Uruguai</v>
      </c>
      <c r="FA22" s="25">
        <f t="shared" si="117"/>
        <v>13</v>
      </c>
      <c r="FB22" s="23">
        <v>0</v>
      </c>
      <c r="FC22" s="24">
        <v>1</v>
      </c>
      <c r="FD22" s="24" t="str">
        <f t="shared" si="35"/>
        <v>Uruguai</v>
      </c>
      <c r="FE22" s="25">
        <f t="shared" si="118"/>
        <v>13</v>
      </c>
      <c r="FF22" s="23">
        <v>1</v>
      </c>
      <c r="FG22" s="24">
        <v>4</v>
      </c>
      <c r="FH22" s="24" t="str">
        <f t="shared" si="36"/>
        <v>Uruguai</v>
      </c>
      <c r="FI22" s="25">
        <f t="shared" si="119"/>
        <v>6</v>
      </c>
      <c r="FJ22" s="23">
        <v>0</v>
      </c>
      <c r="FK22" s="24">
        <v>2</v>
      </c>
      <c r="FL22" s="24" t="str">
        <f t="shared" si="37"/>
        <v>Uruguai</v>
      </c>
      <c r="FM22" s="25">
        <f t="shared" si="120"/>
        <v>8</v>
      </c>
      <c r="FN22" s="23">
        <v>0</v>
      </c>
      <c r="FO22" s="24">
        <v>1</v>
      </c>
      <c r="FP22" s="24" t="str">
        <f t="shared" si="38"/>
        <v>Uruguai</v>
      </c>
      <c r="FQ22" s="25">
        <f t="shared" si="121"/>
        <v>13</v>
      </c>
      <c r="FR22" s="23">
        <v>0</v>
      </c>
      <c r="FS22" s="24">
        <v>3</v>
      </c>
      <c r="FT22" s="24" t="str">
        <f t="shared" si="39"/>
        <v>Uruguai</v>
      </c>
      <c r="FU22" s="25">
        <f t="shared" si="122"/>
        <v>8</v>
      </c>
      <c r="FV22" s="23">
        <v>1</v>
      </c>
      <c r="FW22" s="24">
        <v>3</v>
      </c>
      <c r="FX22" s="24" t="str">
        <f t="shared" si="40"/>
        <v>Uruguai</v>
      </c>
      <c r="FY22" s="25">
        <f t="shared" si="123"/>
        <v>6</v>
      </c>
      <c r="FZ22" s="23">
        <v>0</v>
      </c>
      <c r="GA22" s="24">
        <v>1</v>
      </c>
      <c r="GB22" s="24" t="str">
        <f t="shared" si="41"/>
        <v>Uruguai</v>
      </c>
      <c r="GC22" s="25">
        <f t="shared" si="124"/>
        <v>13</v>
      </c>
    </row>
    <row r="23" spans="1:185" ht="15.75" customHeight="1" x14ac:dyDescent="0.2">
      <c r="A23" s="1">
        <v>20</v>
      </c>
      <c r="B23" s="18" t="s">
        <v>59</v>
      </c>
      <c r="C23" s="19">
        <v>1</v>
      </c>
      <c r="D23" s="20">
        <v>0</v>
      </c>
      <c r="E23" s="21" t="s">
        <v>56</v>
      </c>
      <c r="F23" s="1" t="str">
        <f t="shared" si="42"/>
        <v>Espanha</v>
      </c>
      <c r="H23" s="1" t="s">
        <v>99</v>
      </c>
      <c r="I23" s="14" t="str">
        <f>CP2</f>
        <v>RÉGIS SANTANA</v>
      </c>
      <c r="J23" s="14">
        <f>'1ª Fase'!$CS$2</f>
        <v>271</v>
      </c>
      <c r="L23" s="29" t="s">
        <v>23</v>
      </c>
      <c r="M23" s="30">
        <v>271</v>
      </c>
      <c r="P23" s="58"/>
      <c r="R23" s="23">
        <v>1</v>
      </c>
      <c r="S23" s="24">
        <v>0</v>
      </c>
      <c r="T23" s="24" t="str">
        <f t="shared" si="0"/>
        <v>Espanha</v>
      </c>
      <c r="U23" s="25">
        <f t="shared" si="43"/>
        <v>13</v>
      </c>
      <c r="V23" s="24">
        <v>1</v>
      </c>
      <c r="W23" s="24">
        <v>0</v>
      </c>
      <c r="X23" s="24" t="str">
        <f t="shared" si="1"/>
        <v>Espanha</v>
      </c>
      <c r="Y23" s="25">
        <f t="shared" si="85"/>
        <v>13</v>
      </c>
      <c r="Z23" s="23">
        <v>2</v>
      </c>
      <c r="AA23" s="24">
        <v>1</v>
      </c>
      <c r="AB23" s="24" t="str">
        <f t="shared" si="2"/>
        <v>Espanha</v>
      </c>
      <c r="AC23" s="25">
        <f t="shared" si="86"/>
        <v>6</v>
      </c>
      <c r="AD23" s="23">
        <v>1</v>
      </c>
      <c r="AE23" s="24">
        <v>0</v>
      </c>
      <c r="AF23" s="24" t="str">
        <f t="shared" si="3"/>
        <v>Espanha</v>
      </c>
      <c r="AG23" s="25">
        <f t="shared" si="87"/>
        <v>13</v>
      </c>
      <c r="AH23" s="23">
        <v>3</v>
      </c>
      <c r="AI23" s="24">
        <v>0</v>
      </c>
      <c r="AJ23" s="24" t="str">
        <f t="shared" si="4"/>
        <v>Espanha</v>
      </c>
      <c r="AK23" s="25">
        <f t="shared" si="88"/>
        <v>8</v>
      </c>
      <c r="AL23" s="23">
        <v>4</v>
      </c>
      <c r="AM23" s="24">
        <v>0</v>
      </c>
      <c r="AN23" s="24" t="str">
        <f t="shared" si="5"/>
        <v>Espanha</v>
      </c>
      <c r="AO23" s="25">
        <f t="shared" si="89"/>
        <v>8</v>
      </c>
      <c r="AP23" s="23">
        <v>3</v>
      </c>
      <c r="AQ23" s="24">
        <v>0</v>
      </c>
      <c r="AR23" s="24" t="str">
        <f t="shared" si="6"/>
        <v>Espanha</v>
      </c>
      <c r="AS23" s="25">
        <f t="shared" si="90"/>
        <v>8</v>
      </c>
      <c r="AT23" s="23">
        <v>3</v>
      </c>
      <c r="AU23" s="24">
        <v>0</v>
      </c>
      <c r="AV23" s="24" t="str">
        <f t="shared" si="7"/>
        <v>Espanha</v>
      </c>
      <c r="AW23" s="25">
        <f t="shared" si="91"/>
        <v>8</v>
      </c>
      <c r="AX23" s="23">
        <v>3</v>
      </c>
      <c r="AY23" s="24">
        <v>0</v>
      </c>
      <c r="AZ23" s="24" t="str">
        <f t="shared" si="8"/>
        <v>Espanha</v>
      </c>
      <c r="BA23" s="25">
        <f t="shared" si="92"/>
        <v>8</v>
      </c>
      <c r="BB23" s="23">
        <v>1</v>
      </c>
      <c r="BC23" s="24">
        <v>2</v>
      </c>
      <c r="BD23" s="24" t="str">
        <f t="shared" si="9"/>
        <v>Irã</v>
      </c>
      <c r="BE23" s="25">
        <f t="shared" si="52"/>
        <v>2</v>
      </c>
      <c r="BF23" s="23">
        <v>3</v>
      </c>
      <c r="BG23" s="24">
        <v>0</v>
      </c>
      <c r="BH23" s="24" t="str">
        <f t="shared" si="10"/>
        <v>Espanha</v>
      </c>
      <c r="BI23" s="25">
        <f t="shared" si="93"/>
        <v>8</v>
      </c>
      <c r="BJ23" s="23">
        <v>4</v>
      </c>
      <c r="BK23" s="24">
        <v>0</v>
      </c>
      <c r="BL23" s="24" t="str">
        <f t="shared" si="11"/>
        <v>Espanha</v>
      </c>
      <c r="BM23" s="25">
        <f t="shared" si="94"/>
        <v>8</v>
      </c>
      <c r="BN23" s="23">
        <v>3</v>
      </c>
      <c r="BO23" s="24">
        <v>1</v>
      </c>
      <c r="BP23" s="24" t="str">
        <f t="shared" si="12"/>
        <v>Espanha</v>
      </c>
      <c r="BQ23" s="25">
        <f t="shared" si="95"/>
        <v>6</v>
      </c>
      <c r="BR23" s="23">
        <v>3</v>
      </c>
      <c r="BS23" s="24">
        <v>0</v>
      </c>
      <c r="BT23" s="24" t="str">
        <f t="shared" si="13"/>
        <v>Espanha</v>
      </c>
      <c r="BU23" s="25">
        <f t="shared" si="96"/>
        <v>8</v>
      </c>
      <c r="BV23" s="23">
        <v>3</v>
      </c>
      <c r="BW23" s="24">
        <v>0</v>
      </c>
      <c r="BX23" s="24" t="str">
        <f t="shared" si="14"/>
        <v>Espanha</v>
      </c>
      <c r="BY23" s="25">
        <f t="shared" si="97"/>
        <v>8</v>
      </c>
      <c r="BZ23" s="23">
        <v>4</v>
      </c>
      <c r="CA23" s="24">
        <v>2</v>
      </c>
      <c r="CB23" s="24" t="str">
        <f t="shared" si="15"/>
        <v>Espanha</v>
      </c>
      <c r="CC23" s="25">
        <f t="shared" si="98"/>
        <v>6</v>
      </c>
      <c r="CD23" s="23">
        <v>1</v>
      </c>
      <c r="CE23" s="24">
        <v>0</v>
      </c>
      <c r="CF23" s="24" t="str">
        <f t="shared" si="16"/>
        <v>Espanha</v>
      </c>
      <c r="CG23" s="25">
        <f t="shared" si="99"/>
        <v>13</v>
      </c>
      <c r="CH23" s="23">
        <v>3</v>
      </c>
      <c r="CI23" s="24">
        <v>0</v>
      </c>
      <c r="CJ23" s="24" t="str">
        <f t="shared" si="17"/>
        <v>Espanha</v>
      </c>
      <c r="CK23" s="25">
        <f t="shared" si="100"/>
        <v>8</v>
      </c>
      <c r="CL23" s="23">
        <v>2</v>
      </c>
      <c r="CM23" s="24">
        <v>0</v>
      </c>
      <c r="CN23" s="24" t="str">
        <f t="shared" si="18"/>
        <v>Espanha</v>
      </c>
      <c r="CO23" s="25">
        <f t="shared" si="101"/>
        <v>8</v>
      </c>
      <c r="CP23" s="23">
        <v>2</v>
      </c>
      <c r="CQ23" s="24">
        <v>0</v>
      </c>
      <c r="CR23" s="24" t="str">
        <f t="shared" si="19"/>
        <v>Espanha</v>
      </c>
      <c r="CS23" s="25">
        <f t="shared" si="102"/>
        <v>8</v>
      </c>
      <c r="CT23" s="23">
        <v>4</v>
      </c>
      <c r="CU23" s="24">
        <v>1</v>
      </c>
      <c r="CV23" s="24" t="str">
        <f t="shared" si="20"/>
        <v>Espanha</v>
      </c>
      <c r="CW23" s="25">
        <f t="shared" si="103"/>
        <v>6</v>
      </c>
      <c r="CX23" s="23">
        <v>3</v>
      </c>
      <c r="CY23" s="24">
        <v>0</v>
      </c>
      <c r="CZ23" s="24" t="str">
        <f t="shared" si="21"/>
        <v>Espanha</v>
      </c>
      <c r="DA23" s="25">
        <f t="shared" si="104"/>
        <v>8</v>
      </c>
      <c r="DB23" s="23">
        <v>2</v>
      </c>
      <c r="DC23" s="24">
        <v>1</v>
      </c>
      <c r="DD23" s="24" t="str">
        <f t="shared" si="22"/>
        <v>Espanha</v>
      </c>
      <c r="DE23" s="25">
        <f t="shared" si="105"/>
        <v>6</v>
      </c>
      <c r="DF23" s="23">
        <v>2</v>
      </c>
      <c r="DG23" s="24">
        <v>0</v>
      </c>
      <c r="DH23" s="24" t="str">
        <f t="shared" si="23"/>
        <v>Espanha</v>
      </c>
      <c r="DI23" s="25">
        <f t="shared" si="106"/>
        <v>8</v>
      </c>
      <c r="DJ23" s="23">
        <v>2</v>
      </c>
      <c r="DK23" s="24">
        <v>0</v>
      </c>
      <c r="DL23" s="24" t="str">
        <f t="shared" si="24"/>
        <v>Espanha</v>
      </c>
      <c r="DM23" s="25">
        <f t="shared" si="107"/>
        <v>8</v>
      </c>
      <c r="DN23" s="23">
        <v>2</v>
      </c>
      <c r="DO23" s="24">
        <v>1</v>
      </c>
      <c r="DP23" s="24" t="str">
        <f t="shared" si="25"/>
        <v>Espanha</v>
      </c>
      <c r="DQ23" s="25">
        <f t="shared" si="108"/>
        <v>6</v>
      </c>
      <c r="DR23" s="23">
        <v>3</v>
      </c>
      <c r="DS23" s="24">
        <v>1</v>
      </c>
      <c r="DT23" s="24" t="str">
        <f t="shared" si="26"/>
        <v>Espanha</v>
      </c>
      <c r="DU23" s="25">
        <f t="shared" si="109"/>
        <v>6</v>
      </c>
      <c r="DV23" s="23">
        <v>4</v>
      </c>
      <c r="DW23" s="24">
        <v>0</v>
      </c>
      <c r="DX23" s="24" t="str">
        <f t="shared" si="27"/>
        <v>Espanha</v>
      </c>
      <c r="DY23" s="25">
        <f t="shared" si="110"/>
        <v>8</v>
      </c>
      <c r="DZ23" s="23">
        <v>2</v>
      </c>
      <c r="EA23" s="24">
        <v>0</v>
      </c>
      <c r="EB23" s="24" t="str">
        <f t="shared" si="28"/>
        <v>Espanha</v>
      </c>
      <c r="EC23" s="25">
        <f t="shared" si="111"/>
        <v>8</v>
      </c>
      <c r="ED23" s="23">
        <v>3</v>
      </c>
      <c r="EE23" s="24">
        <v>0</v>
      </c>
      <c r="EF23" s="24" t="str">
        <f t="shared" si="29"/>
        <v>Espanha</v>
      </c>
      <c r="EG23" s="25">
        <f t="shared" si="112"/>
        <v>8</v>
      </c>
      <c r="EH23" s="23">
        <v>4</v>
      </c>
      <c r="EI23" s="24">
        <v>0</v>
      </c>
      <c r="EJ23" s="24" t="str">
        <f t="shared" si="30"/>
        <v>Espanha</v>
      </c>
      <c r="EK23" s="25">
        <f t="shared" si="113"/>
        <v>8</v>
      </c>
      <c r="EL23" s="23">
        <v>4</v>
      </c>
      <c r="EM23" s="24">
        <v>1</v>
      </c>
      <c r="EN23" s="24" t="str">
        <f t="shared" si="31"/>
        <v>Espanha</v>
      </c>
      <c r="EO23" s="25">
        <f t="shared" si="114"/>
        <v>6</v>
      </c>
      <c r="EP23" s="23">
        <v>4</v>
      </c>
      <c r="EQ23" s="24">
        <v>1</v>
      </c>
      <c r="ER23" s="24" t="str">
        <f t="shared" si="32"/>
        <v>Espanha</v>
      </c>
      <c r="ES23" s="25">
        <f t="shared" si="115"/>
        <v>6</v>
      </c>
      <c r="ET23" s="23">
        <v>2</v>
      </c>
      <c r="EU23" s="24">
        <v>0</v>
      </c>
      <c r="EV23" s="24" t="str">
        <f t="shared" si="33"/>
        <v>Espanha</v>
      </c>
      <c r="EW23" s="25">
        <f t="shared" si="116"/>
        <v>8</v>
      </c>
      <c r="EX23" s="23">
        <v>2</v>
      </c>
      <c r="EY23" s="24">
        <v>0</v>
      </c>
      <c r="EZ23" s="24" t="str">
        <f t="shared" si="34"/>
        <v>Espanha</v>
      </c>
      <c r="FA23" s="25">
        <f t="shared" si="117"/>
        <v>8</v>
      </c>
      <c r="FB23" s="23">
        <v>4</v>
      </c>
      <c r="FC23" s="24">
        <v>0</v>
      </c>
      <c r="FD23" s="24" t="str">
        <f t="shared" si="35"/>
        <v>Espanha</v>
      </c>
      <c r="FE23" s="25">
        <f t="shared" si="118"/>
        <v>8</v>
      </c>
      <c r="FF23" s="23">
        <v>3</v>
      </c>
      <c r="FG23" s="24">
        <v>0</v>
      </c>
      <c r="FH23" s="24" t="str">
        <f t="shared" si="36"/>
        <v>Espanha</v>
      </c>
      <c r="FI23" s="25">
        <f t="shared" si="119"/>
        <v>8</v>
      </c>
      <c r="FJ23" s="23">
        <v>3</v>
      </c>
      <c r="FK23" s="24">
        <v>0</v>
      </c>
      <c r="FL23" s="24" t="str">
        <f t="shared" si="37"/>
        <v>Espanha</v>
      </c>
      <c r="FM23" s="25">
        <f t="shared" si="120"/>
        <v>8</v>
      </c>
      <c r="FN23" s="23">
        <v>3</v>
      </c>
      <c r="FO23" s="24">
        <v>0</v>
      </c>
      <c r="FP23" s="24" t="str">
        <f t="shared" si="38"/>
        <v>Espanha</v>
      </c>
      <c r="FQ23" s="25">
        <f t="shared" si="121"/>
        <v>8</v>
      </c>
      <c r="FR23" s="23">
        <v>2</v>
      </c>
      <c r="FS23" s="24">
        <v>0</v>
      </c>
      <c r="FT23" s="24" t="str">
        <f t="shared" si="39"/>
        <v>Espanha</v>
      </c>
      <c r="FU23" s="25">
        <f t="shared" si="122"/>
        <v>8</v>
      </c>
      <c r="FV23" s="23">
        <v>3</v>
      </c>
      <c r="FW23" s="24">
        <v>0</v>
      </c>
      <c r="FX23" s="24" t="str">
        <f t="shared" si="40"/>
        <v>Espanha</v>
      </c>
      <c r="FY23" s="25">
        <f t="shared" si="123"/>
        <v>8</v>
      </c>
      <c r="FZ23" s="23">
        <v>3</v>
      </c>
      <c r="GA23" s="24">
        <v>0</v>
      </c>
      <c r="GB23" s="24" t="str">
        <f t="shared" si="41"/>
        <v>Espanha</v>
      </c>
      <c r="GC23" s="25">
        <f t="shared" si="124"/>
        <v>8</v>
      </c>
    </row>
    <row r="24" spans="1:185" ht="15.75" customHeight="1" x14ac:dyDescent="0.2">
      <c r="A24" s="1">
        <v>21</v>
      </c>
      <c r="B24" s="18" t="s">
        <v>62</v>
      </c>
      <c r="C24" s="19">
        <v>1</v>
      </c>
      <c r="D24" s="20">
        <v>1</v>
      </c>
      <c r="E24" s="21" t="s">
        <v>68</v>
      </c>
      <c r="F24" s="1" t="str">
        <f t="shared" si="42"/>
        <v>Empate</v>
      </c>
      <c r="H24" s="1" t="s">
        <v>100</v>
      </c>
      <c r="I24" s="14" t="str">
        <f>CT2</f>
        <v>JOSE FIRMO</v>
      </c>
      <c r="J24" s="14">
        <f>'1ª Fase'!$CW$2</f>
        <v>280</v>
      </c>
      <c r="L24" s="29" t="s">
        <v>11</v>
      </c>
      <c r="M24" s="30">
        <v>269</v>
      </c>
      <c r="P24" s="58"/>
      <c r="R24" s="23">
        <v>0</v>
      </c>
      <c r="S24" s="24">
        <v>1</v>
      </c>
      <c r="T24" s="24" t="str">
        <f t="shared" si="0"/>
        <v>Dinamarca</v>
      </c>
      <c r="U24" s="25">
        <f t="shared" si="43"/>
        <v>2</v>
      </c>
      <c r="V24" s="24">
        <v>3</v>
      </c>
      <c r="W24" s="24">
        <v>1</v>
      </c>
      <c r="X24" s="24" t="str">
        <f t="shared" si="1"/>
        <v>Austrália</v>
      </c>
      <c r="Y24" s="25">
        <f t="shared" si="85"/>
        <v>2</v>
      </c>
      <c r="Z24" s="23">
        <v>2</v>
      </c>
      <c r="AA24" s="24">
        <v>3</v>
      </c>
      <c r="AB24" s="24" t="str">
        <f t="shared" si="2"/>
        <v>Dinamarca</v>
      </c>
      <c r="AC24" s="25">
        <f t="shared" si="86"/>
        <v>0</v>
      </c>
      <c r="AD24" s="23">
        <v>2</v>
      </c>
      <c r="AE24" s="24">
        <v>1</v>
      </c>
      <c r="AF24" s="24" t="str">
        <f t="shared" si="3"/>
        <v>Austrália</v>
      </c>
      <c r="AG24" s="25">
        <f t="shared" si="87"/>
        <v>2</v>
      </c>
      <c r="AH24" s="23">
        <v>1</v>
      </c>
      <c r="AI24" s="24">
        <v>2</v>
      </c>
      <c r="AJ24" s="24" t="str">
        <f t="shared" si="4"/>
        <v>Dinamarca</v>
      </c>
      <c r="AK24" s="25">
        <f t="shared" si="88"/>
        <v>2</v>
      </c>
      <c r="AL24" s="23">
        <v>2</v>
      </c>
      <c r="AM24" s="24">
        <v>3</v>
      </c>
      <c r="AN24" s="24" t="str">
        <f t="shared" si="5"/>
        <v>Dinamarca</v>
      </c>
      <c r="AO24" s="25">
        <f t="shared" si="89"/>
        <v>0</v>
      </c>
      <c r="AP24" s="23">
        <v>0</v>
      </c>
      <c r="AQ24" s="24">
        <v>0</v>
      </c>
      <c r="AR24" s="24" t="str">
        <f t="shared" si="6"/>
        <v>Empate</v>
      </c>
      <c r="AS24" s="25">
        <f t="shared" si="90"/>
        <v>6</v>
      </c>
      <c r="AT24" s="23">
        <v>0</v>
      </c>
      <c r="AU24" s="24">
        <v>1</v>
      </c>
      <c r="AV24" s="24" t="str">
        <f t="shared" si="7"/>
        <v>Dinamarca</v>
      </c>
      <c r="AW24" s="25">
        <f t="shared" si="91"/>
        <v>2</v>
      </c>
      <c r="AX24" s="23">
        <v>0</v>
      </c>
      <c r="AY24" s="24">
        <v>0</v>
      </c>
      <c r="AZ24" s="24" t="str">
        <f t="shared" si="8"/>
        <v>Empate</v>
      </c>
      <c r="BA24" s="25">
        <f t="shared" si="92"/>
        <v>6</v>
      </c>
      <c r="BB24" s="23">
        <v>1</v>
      </c>
      <c r="BC24" s="24">
        <v>1</v>
      </c>
      <c r="BD24" s="24" t="str">
        <f t="shared" si="9"/>
        <v>Empate</v>
      </c>
      <c r="BE24" s="25">
        <f t="shared" si="52"/>
        <v>13</v>
      </c>
      <c r="BF24" s="23">
        <v>1</v>
      </c>
      <c r="BG24" s="24">
        <v>0</v>
      </c>
      <c r="BH24" s="24" t="str">
        <f t="shared" si="10"/>
        <v>Austrália</v>
      </c>
      <c r="BI24" s="25">
        <f t="shared" si="93"/>
        <v>2</v>
      </c>
      <c r="BJ24" s="23">
        <v>1</v>
      </c>
      <c r="BK24" s="24">
        <v>2</v>
      </c>
      <c r="BL24" s="24" t="str">
        <f t="shared" si="11"/>
        <v>Dinamarca</v>
      </c>
      <c r="BM24" s="25">
        <f t="shared" si="94"/>
        <v>2</v>
      </c>
      <c r="BN24" s="23">
        <v>2</v>
      </c>
      <c r="BO24" s="24">
        <v>2</v>
      </c>
      <c r="BP24" s="24" t="str">
        <f t="shared" si="12"/>
        <v>Empate</v>
      </c>
      <c r="BQ24" s="25">
        <f t="shared" si="95"/>
        <v>6</v>
      </c>
      <c r="BR24" s="23">
        <v>1</v>
      </c>
      <c r="BS24" s="24">
        <v>2</v>
      </c>
      <c r="BT24" s="24" t="str">
        <f t="shared" si="13"/>
        <v>Dinamarca</v>
      </c>
      <c r="BU24" s="25">
        <f t="shared" si="96"/>
        <v>2</v>
      </c>
      <c r="BV24" s="23">
        <v>0</v>
      </c>
      <c r="BW24" s="24">
        <v>1</v>
      </c>
      <c r="BX24" s="24" t="str">
        <f t="shared" si="14"/>
        <v>Dinamarca</v>
      </c>
      <c r="BY24" s="25">
        <f t="shared" si="97"/>
        <v>2</v>
      </c>
      <c r="BZ24" s="23">
        <v>0</v>
      </c>
      <c r="CA24" s="24">
        <v>1</v>
      </c>
      <c r="CB24" s="24" t="str">
        <f t="shared" si="15"/>
        <v>Dinamarca</v>
      </c>
      <c r="CC24" s="25">
        <f t="shared" si="98"/>
        <v>2</v>
      </c>
      <c r="CD24" s="23">
        <v>0</v>
      </c>
      <c r="CE24" s="24">
        <v>0</v>
      </c>
      <c r="CF24" s="24" t="str">
        <f t="shared" si="16"/>
        <v>Empate</v>
      </c>
      <c r="CG24" s="25">
        <f t="shared" si="99"/>
        <v>6</v>
      </c>
      <c r="CH24" s="23">
        <v>0</v>
      </c>
      <c r="CI24" s="24">
        <v>2</v>
      </c>
      <c r="CJ24" s="24" t="str">
        <f t="shared" si="17"/>
        <v>Dinamarca</v>
      </c>
      <c r="CK24" s="25">
        <f t="shared" si="100"/>
        <v>0</v>
      </c>
      <c r="CL24" s="23">
        <v>3</v>
      </c>
      <c r="CM24" s="24">
        <v>1</v>
      </c>
      <c r="CN24" s="24" t="str">
        <f t="shared" si="18"/>
        <v>Austrália</v>
      </c>
      <c r="CO24" s="25">
        <f t="shared" si="101"/>
        <v>2</v>
      </c>
      <c r="CP24" s="23">
        <v>1</v>
      </c>
      <c r="CQ24" s="24">
        <v>1</v>
      </c>
      <c r="CR24" s="24" t="str">
        <f t="shared" si="19"/>
        <v>Empate</v>
      </c>
      <c r="CS24" s="25">
        <f t="shared" si="102"/>
        <v>13</v>
      </c>
      <c r="CT24" s="23">
        <v>2</v>
      </c>
      <c r="CU24" s="24">
        <v>2</v>
      </c>
      <c r="CV24" s="24" t="str">
        <f t="shared" si="20"/>
        <v>Empate</v>
      </c>
      <c r="CW24" s="25">
        <f t="shared" si="103"/>
        <v>6</v>
      </c>
      <c r="CX24" s="23">
        <v>0</v>
      </c>
      <c r="CY24" s="24">
        <v>1</v>
      </c>
      <c r="CZ24" s="24" t="str">
        <f t="shared" si="21"/>
        <v>Dinamarca</v>
      </c>
      <c r="DA24" s="25">
        <f t="shared" si="104"/>
        <v>2</v>
      </c>
      <c r="DB24" s="23">
        <v>2</v>
      </c>
      <c r="DC24" s="24">
        <v>1</v>
      </c>
      <c r="DD24" s="24" t="str">
        <f t="shared" si="22"/>
        <v>Austrália</v>
      </c>
      <c r="DE24" s="25">
        <f t="shared" si="105"/>
        <v>2</v>
      </c>
      <c r="DF24" s="23">
        <v>0</v>
      </c>
      <c r="DG24" s="24">
        <v>1</v>
      </c>
      <c r="DH24" s="24" t="str">
        <f t="shared" si="23"/>
        <v>Dinamarca</v>
      </c>
      <c r="DI24" s="25">
        <f t="shared" si="106"/>
        <v>2</v>
      </c>
      <c r="DJ24" s="23">
        <v>0</v>
      </c>
      <c r="DK24" s="24">
        <v>0</v>
      </c>
      <c r="DL24" s="24" t="str">
        <f t="shared" si="24"/>
        <v>Empate</v>
      </c>
      <c r="DM24" s="25">
        <f t="shared" si="107"/>
        <v>6</v>
      </c>
      <c r="DN24" s="23">
        <v>2</v>
      </c>
      <c r="DO24" s="24">
        <v>2</v>
      </c>
      <c r="DP24" s="24" t="str">
        <f t="shared" si="25"/>
        <v>Empate</v>
      </c>
      <c r="DQ24" s="25">
        <f t="shared" si="108"/>
        <v>6</v>
      </c>
      <c r="DR24" s="23">
        <v>0</v>
      </c>
      <c r="DS24" s="24">
        <v>0</v>
      </c>
      <c r="DT24" s="24" t="str">
        <f t="shared" si="26"/>
        <v>Empate</v>
      </c>
      <c r="DU24" s="25">
        <f t="shared" si="109"/>
        <v>6</v>
      </c>
      <c r="DV24" s="23">
        <v>1</v>
      </c>
      <c r="DW24" s="24">
        <v>0</v>
      </c>
      <c r="DX24" s="24" t="str">
        <f t="shared" si="27"/>
        <v>Austrália</v>
      </c>
      <c r="DY24" s="25">
        <f t="shared" si="110"/>
        <v>2</v>
      </c>
      <c r="DZ24" s="23">
        <v>1</v>
      </c>
      <c r="EA24" s="24">
        <v>1</v>
      </c>
      <c r="EB24" s="24" t="str">
        <f t="shared" si="28"/>
        <v>Empate</v>
      </c>
      <c r="EC24" s="25">
        <f t="shared" si="111"/>
        <v>13</v>
      </c>
      <c r="ED24" s="23">
        <v>2</v>
      </c>
      <c r="EE24" s="24">
        <v>0</v>
      </c>
      <c r="EF24" s="24" t="str">
        <f t="shared" si="29"/>
        <v>Austrália</v>
      </c>
      <c r="EG24" s="25">
        <f t="shared" si="112"/>
        <v>0</v>
      </c>
      <c r="EH24" s="23">
        <v>1</v>
      </c>
      <c r="EI24" s="24">
        <v>1</v>
      </c>
      <c r="EJ24" s="24" t="str">
        <f t="shared" si="30"/>
        <v>Empate</v>
      </c>
      <c r="EK24" s="25">
        <f t="shared" si="113"/>
        <v>13</v>
      </c>
      <c r="EL24" s="23">
        <v>2</v>
      </c>
      <c r="EM24" s="24">
        <v>1</v>
      </c>
      <c r="EN24" s="24" t="str">
        <f t="shared" si="31"/>
        <v>Austrália</v>
      </c>
      <c r="EO24" s="25">
        <f t="shared" si="114"/>
        <v>2</v>
      </c>
      <c r="EP24" s="23">
        <v>1</v>
      </c>
      <c r="EQ24" s="24">
        <v>2</v>
      </c>
      <c r="ER24" s="24" t="str">
        <f t="shared" si="32"/>
        <v>Dinamarca</v>
      </c>
      <c r="ES24" s="25">
        <f t="shared" si="115"/>
        <v>2</v>
      </c>
      <c r="ET24" s="23">
        <v>1</v>
      </c>
      <c r="EU24" s="24">
        <v>2</v>
      </c>
      <c r="EV24" s="24" t="str">
        <f t="shared" si="33"/>
        <v>Dinamarca</v>
      </c>
      <c r="EW24" s="25">
        <f t="shared" si="116"/>
        <v>2</v>
      </c>
      <c r="EX24" s="23">
        <v>1</v>
      </c>
      <c r="EY24" s="24">
        <v>1</v>
      </c>
      <c r="EZ24" s="24" t="str">
        <f t="shared" si="34"/>
        <v>Empate</v>
      </c>
      <c r="FA24" s="25">
        <f t="shared" si="117"/>
        <v>13</v>
      </c>
      <c r="FB24" s="23">
        <v>1</v>
      </c>
      <c r="FC24" s="24">
        <v>1</v>
      </c>
      <c r="FD24" s="24" t="str">
        <f t="shared" si="35"/>
        <v>Empate</v>
      </c>
      <c r="FE24" s="25">
        <f t="shared" si="118"/>
        <v>13</v>
      </c>
      <c r="FF24" s="23">
        <v>1</v>
      </c>
      <c r="FG24" s="24">
        <v>1</v>
      </c>
      <c r="FH24" s="24" t="str">
        <f t="shared" si="36"/>
        <v>Empate</v>
      </c>
      <c r="FI24" s="25">
        <f t="shared" si="119"/>
        <v>13</v>
      </c>
      <c r="FJ24" s="23">
        <v>1</v>
      </c>
      <c r="FK24" s="24">
        <v>2</v>
      </c>
      <c r="FL24" s="24" t="str">
        <f t="shared" si="37"/>
        <v>Dinamarca</v>
      </c>
      <c r="FM24" s="25">
        <f t="shared" si="120"/>
        <v>2</v>
      </c>
      <c r="FN24" s="23">
        <v>1</v>
      </c>
      <c r="FO24" s="24">
        <v>2</v>
      </c>
      <c r="FP24" s="24" t="str">
        <f t="shared" si="38"/>
        <v>Dinamarca</v>
      </c>
      <c r="FQ24" s="25">
        <f t="shared" si="121"/>
        <v>2</v>
      </c>
      <c r="FR24" s="23">
        <v>1</v>
      </c>
      <c r="FS24" s="24">
        <v>1</v>
      </c>
      <c r="FT24" s="24" t="str">
        <f t="shared" si="39"/>
        <v>Empate</v>
      </c>
      <c r="FU24" s="25">
        <f t="shared" si="122"/>
        <v>13</v>
      </c>
      <c r="FV24" s="23">
        <v>1</v>
      </c>
      <c r="FW24" s="24">
        <v>1</v>
      </c>
      <c r="FX24" s="24" t="str">
        <f t="shared" si="40"/>
        <v>Empate</v>
      </c>
      <c r="FY24" s="25">
        <f t="shared" si="123"/>
        <v>13</v>
      </c>
      <c r="FZ24" s="23">
        <v>1</v>
      </c>
      <c r="GA24" s="24">
        <v>2</v>
      </c>
      <c r="GB24" s="24" t="str">
        <f t="shared" si="41"/>
        <v>Dinamarca</v>
      </c>
      <c r="GC24" s="25">
        <f t="shared" si="124"/>
        <v>2</v>
      </c>
    </row>
    <row r="25" spans="1:185" ht="15.75" customHeight="1" x14ac:dyDescent="0.2">
      <c r="A25" s="1">
        <v>22</v>
      </c>
      <c r="B25" s="18" t="s">
        <v>63</v>
      </c>
      <c r="C25" s="19">
        <v>1</v>
      </c>
      <c r="D25" s="20">
        <v>0</v>
      </c>
      <c r="E25" s="21" t="s">
        <v>69</v>
      </c>
      <c r="F25" s="1" t="str">
        <f t="shared" si="42"/>
        <v>França</v>
      </c>
      <c r="H25" s="1" t="s">
        <v>101</v>
      </c>
      <c r="I25" s="14" t="str">
        <f>CX2</f>
        <v>ELEN GALBINE</v>
      </c>
      <c r="J25" s="14">
        <f>'1ª Fase'!$DA$2</f>
        <v>249</v>
      </c>
      <c r="L25" s="29" t="s">
        <v>12</v>
      </c>
      <c r="M25" s="30">
        <v>263</v>
      </c>
      <c r="P25" s="58"/>
      <c r="R25" s="23">
        <v>2</v>
      </c>
      <c r="S25" s="24">
        <v>1</v>
      </c>
      <c r="T25" s="24" t="str">
        <f t="shared" si="0"/>
        <v>França</v>
      </c>
      <c r="U25" s="25">
        <f t="shared" si="43"/>
        <v>6</v>
      </c>
      <c r="V25" s="24">
        <v>4</v>
      </c>
      <c r="W25" s="24">
        <v>2</v>
      </c>
      <c r="X25" s="24" t="str">
        <f t="shared" si="1"/>
        <v>França</v>
      </c>
      <c r="Y25" s="25">
        <f t="shared" si="85"/>
        <v>6</v>
      </c>
      <c r="Z25" s="23">
        <v>3</v>
      </c>
      <c r="AA25" s="24">
        <v>2</v>
      </c>
      <c r="AB25" s="24" t="str">
        <f t="shared" si="2"/>
        <v>França</v>
      </c>
      <c r="AC25" s="25">
        <f t="shared" si="86"/>
        <v>6</v>
      </c>
      <c r="AD25" s="23">
        <v>2</v>
      </c>
      <c r="AE25" s="24">
        <v>2</v>
      </c>
      <c r="AF25" s="24" t="str">
        <f t="shared" si="3"/>
        <v>Empate</v>
      </c>
      <c r="AG25" s="25">
        <f t="shared" si="87"/>
        <v>0</v>
      </c>
      <c r="AH25" s="23">
        <v>2</v>
      </c>
      <c r="AI25" s="24">
        <v>1</v>
      </c>
      <c r="AJ25" s="24" t="str">
        <f t="shared" si="4"/>
        <v>França</v>
      </c>
      <c r="AK25" s="25">
        <f t="shared" si="88"/>
        <v>6</v>
      </c>
      <c r="AL25" s="23">
        <v>5</v>
      </c>
      <c r="AM25" s="24">
        <v>1</v>
      </c>
      <c r="AN25" s="24" t="str">
        <f t="shared" si="5"/>
        <v>França</v>
      </c>
      <c r="AO25" s="25">
        <f t="shared" si="89"/>
        <v>6</v>
      </c>
      <c r="AP25" s="23">
        <v>2</v>
      </c>
      <c r="AQ25" s="24">
        <v>0</v>
      </c>
      <c r="AR25" s="24" t="str">
        <f t="shared" si="6"/>
        <v>França</v>
      </c>
      <c r="AS25" s="25">
        <f t="shared" si="90"/>
        <v>8</v>
      </c>
      <c r="AT25" s="23">
        <v>2</v>
      </c>
      <c r="AU25" s="24">
        <v>1</v>
      </c>
      <c r="AV25" s="24" t="str">
        <f t="shared" si="7"/>
        <v>França</v>
      </c>
      <c r="AW25" s="25">
        <f t="shared" si="91"/>
        <v>6</v>
      </c>
      <c r="AX25" s="23">
        <v>3</v>
      </c>
      <c r="AY25" s="24">
        <v>2</v>
      </c>
      <c r="AZ25" s="24" t="str">
        <f t="shared" si="8"/>
        <v>França</v>
      </c>
      <c r="BA25" s="25">
        <f t="shared" si="92"/>
        <v>6</v>
      </c>
      <c r="BB25" s="23">
        <v>2</v>
      </c>
      <c r="BC25" s="24">
        <v>1</v>
      </c>
      <c r="BD25" s="24" t="str">
        <f t="shared" si="9"/>
        <v>França</v>
      </c>
      <c r="BE25" s="25">
        <f t="shared" si="52"/>
        <v>6</v>
      </c>
      <c r="BF25" s="23">
        <v>2</v>
      </c>
      <c r="BG25" s="24">
        <v>0</v>
      </c>
      <c r="BH25" s="24" t="str">
        <f t="shared" si="10"/>
        <v>França</v>
      </c>
      <c r="BI25" s="25">
        <f t="shared" si="93"/>
        <v>8</v>
      </c>
      <c r="BJ25" s="23">
        <v>3</v>
      </c>
      <c r="BK25" s="24">
        <v>1</v>
      </c>
      <c r="BL25" s="24" t="str">
        <f t="shared" si="11"/>
        <v>França</v>
      </c>
      <c r="BM25" s="25">
        <f t="shared" si="94"/>
        <v>6</v>
      </c>
      <c r="BN25" s="23">
        <v>3</v>
      </c>
      <c r="BO25" s="24">
        <v>2</v>
      </c>
      <c r="BP25" s="24" t="str">
        <f t="shared" si="12"/>
        <v>França</v>
      </c>
      <c r="BQ25" s="25">
        <f t="shared" si="95"/>
        <v>6</v>
      </c>
      <c r="BR25" s="23">
        <v>2</v>
      </c>
      <c r="BS25" s="24">
        <v>0</v>
      </c>
      <c r="BT25" s="24" t="str">
        <f t="shared" si="13"/>
        <v>França</v>
      </c>
      <c r="BU25" s="25">
        <f t="shared" si="96"/>
        <v>8</v>
      </c>
      <c r="BV25" s="23">
        <v>2</v>
      </c>
      <c r="BW25" s="24">
        <v>1</v>
      </c>
      <c r="BX25" s="24" t="str">
        <f t="shared" si="14"/>
        <v>França</v>
      </c>
      <c r="BY25" s="25">
        <f t="shared" si="97"/>
        <v>6</v>
      </c>
      <c r="BZ25" s="23">
        <v>2</v>
      </c>
      <c r="CA25" s="24">
        <v>1</v>
      </c>
      <c r="CB25" s="24" t="str">
        <f t="shared" si="15"/>
        <v>França</v>
      </c>
      <c r="CC25" s="25">
        <f t="shared" si="98"/>
        <v>6</v>
      </c>
      <c r="CD25" s="23">
        <v>1</v>
      </c>
      <c r="CE25" s="24">
        <v>0</v>
      </c>
      <c r="CF25" s="24" t="str">
        <f t="shared" si="16"/>
        <v>França</v>
      </c>
      <c r="CG25" s="25">
        <f t="shared" si="99"/>
        <v>13</v>
      </c>
      <c r="CH25" s="23">
        <v>3</v>
      </c>
      <c r="CI25" s="24">
        <v>1</v>
      </c>
      <c r="CJ25" s="24" t="str">
        <f t="shared" si="17"/>
        <v>França</v>
      </c>
      <c r="CK25" s="25">
        <f t="shared" si="100"/>
        <v>6</v>
      </c>
      <c r="CL25" s="23">
        <v>2</v>
      </c>
      <c r="CM25" s="24">
        <v>1</v>
      </c>
      <c r="CN25" s="24" t="str">
        <f t="shared" si="18"/>
        <v>França</v>
      </c>
      <c r="CO25" s="25">
        <f t="shared" si="101"/>
        <v>6</v>
      </c>
      <c r="CP25" s="23">
        <v>1</v>
      </c>
      <c r="CQ25" s="24">
        <v>1</v>
      </c>
      <c r="CR25" s="24" t="str">
        <f t="shared" si="19"/>
        <v>Empate</v>
      </c>
      <c r="CS25" s="25">
        <f t="shared" si="102"/>
        <v>2</v>
      </c>
      <c r="CT25" s="23">
        <v>2</v>
      </c>
      <c r="CU25" s="24">
        <v>0</v>
      </c>
      <c r="CV25" s="24" t="str">
        <f t="shared" si="20"/>
        <v>França</v>
      </c>
      <c r="CW25" s="25">
        <f t="shared" si="103"/>
        <v>8</v>
      </c>
      <c r="CX25" s="23">
        <v>2</v>
      </c>
      <c r="CY25" s="24">
        <v>0</v>
      </c>
      <c r="CZ25" s="24" t="str">
        <f t="shared" si="21"/>
        <v>França</v>
      </c>
      <c r="DA25" s="25">
        <f t="shared" si="104"/>
        <v>8</v>
      </c>
      <c r="DB25" s="23">
        <v>2</v>
      </c>
      <c r="DC25" s="24">
        <v>1</v>
      </c>
      <c r="DD25" s="24" t="str">
        <f t="shared" si="22"/>
        <v>França</v>
      </c>
      <c r="DE25" s="25">
        <f t="shared" si="105"/>
        <v>6</v>
      </c>
      <c r="DF25" s="23">
        <v>2</v>
      </c>
      <c r="DG25" s="24">
        <v>1</v>
      </c>
      <c r="DH25" s="24" t="str">
        <f t="shared" si="23"/>
        <v>França</v>
      </c>
      <c r="DI25" s="25">
        <f t="shared" si="106"/>
        <v>6</v>
      </c>
      <c r="DJ25" s="23">
        <v>1</v>
      </c>
      <c r="DK25" s="24">
        <v>0</v>
      </c>
      <c r="DL25" s="24" t="str">
        <f t="shared" si="24"/>
        <v>França</v>
      </c>
      <c r="DM25" s="25">
        <f t="shared" si="107"/>
        <v>13</v>
      </c>
      <c r="DN25" s="23">
        <v>3</v>
      </c>
      <c r="DO25" s="24">
        <v>0</v>
      </c>
      <c r="DP25" s="24" t="str">
        <f t="shared" si="25"/>
        <v>França</v>
      </c>
      <c r="DQ25" s="25">
        <f t="shared" si="108"/>
        <v>8</v>
      </c>
      <c r="DR25" s="23">
        <v>0</v>
      </c>
      <c r="DS25" s="24">
        <v>1</v>
      </c>
      <c r="DT25" s="24" t="str">
        <f t="shared" si="26"/>
        <v>Peru</v>
      </c>
      <c r="DU25" s="25">
        <f t="shared" si="109"/>
        <v>0</v>
      </c>
      <c r="DV25" s="23">
        <v>3</v>
      </c>
      <c r="DW25" s="24">
        <v>1</v>
      </c>
      <c r="DX25" s="24" t="str">
        <f t="shared" si="27"/>
        <v>França</v>
      </c>
      <c r="DY25" s="25">
        <f t="shared" si="110"/>
        <v>6</v>
      </c>
      <c r="DZ25" s="23">
        <v>2</v>
      </c>
      <c r="EA25" s="24">
        <v>1</v>
      </c>
      <c r="EB25" s="24" t="str">
        <f t="shared" si="28"/>
        <v>França</v>
      </c>
      <c r="EC25" s="25">
        <f t="shared" si="111"/>
        <v>6</v>
      </c>
      <c r="ED25" s="23">
        <v>3</v>
      </c>
      <c r="EE25" s="24">
        <v>1</v>
      </c>
      <c r="EF25" s="24" t="str">
        <f t="shared" si="29"/>
        <v>França</v>
      </c>
      <c r="EG25" s="25">
        <f t="shared" si="112"/>
        <v>6</v>
      </c>
      <c r="EH25" s="23">
        <v>3</v>
      </c>
      <c r="EI25" s="24">
        <v>1</v>
      </c>
      <c r="EJ25" s="24" t="str">
        <f t="shared" si="30"/>
        <v>França</v>
      </c>
      <c r="EK25" s="25">
        <f t="shared" si="113"/>
        <v>6</v>
      </c>
      <c r="EL25" s="23">
        <v>3</v>
      </c>
      <c r="EM25" s="24">
        <v>1</v>
      </c>
      <c r="EN25" s="24" t="str">
        <f t="shared" si="31"/>
        <v>França</v>
      </c>
      <c r="EO25" s="25">
        <f t="shared" si="114"/>
        <v>6</v>
      </c>
      <c r="EP25" s="23">
        <v>3</v>
      </c>
      <c r="EQ25" s="24">
        <v>0</v>
      </c>
      <c r="ER25" s="24" t="str">
        <f t="shared" si="32"/>
        <v>França</v>
      </c>
      <c r="ES25" s="25">
        <f t="shared" si="115"/>
        <v>8</v>
      </c>
      <c r="ET25" s="23">
        <v>4</v>
      </c>
      <c r="EU25" s="24">
        <v>1</v>
      </c>
      <c r="EV25" s="24" t="str">
        <f t="shared" si="33"/>
        <v>França</v>
      </c>
      <c r="EW25" s="25">
        <f t="shared" si="116"/>
        <v>6</v>
      </c>
      <c r="EX25" s="23">
        <v>2</v>
      </c>
      <c r="EY25" s="24">
        <v>0</v>
      </c>
      <c r="EZ25" s="24" t="str">
        <f t="shared" si="34"/>
        <v>França</v>
      </c>
      <c r="FA25" s="25">
        <f t="shared" si="117"/>
        <v>8</v>
      </c>
      <c r="FB25" s="23">
        <v>2</v>
      </c>
      <c r="FC25" s="24">
        <v>1</v>
      </c>
      <c r="FD25" s="24" t="str">
        <f t="shared" si="35"/>
        <v>França</v>
      </c>
      <c r="FE25" s="25">
        <f t="shared" si="118"/>
        <v>6</v>
      </c>
      <c r="FF25" s="23">
        <v>2</v>
      </c>
      <c r="FG25" s="24">
        <v>1</v>
      </c>
      <c r="FH25" s="24" t="str">
        <f t="shared" si="36"/>
        <v>França</v>
      </c>
      <c r="FI25" s="25">
        <f t="shared" si="119"/>
        <v>6</v>
      </c>
      <c r="FJ25" s="23">
        <v>1</v>
      </c>
      <c r="FK25" s="24">
        <v>0</v>
      </c>
      <c r="FL25" s="24" t="str">
        <f t="shared" si="37"/>
        <v>França</v>
      </c>
      <c r="FM25" s="25">
        <f t="shared" si="120"/>
        <v>13</v>
      </c>
      <c r="FN25" s="23">
        <v>2</v>
      </c>
      <c r="FO25" s="24">
        <v>2</v>
      </c>
      <c r="FP25" s="24" t="str">
        <f t="shared" si="38"/>
        <v>Empate</v>
      </c>
      <c r="FQ25" s="25">
        <f t="shared" si="121"/>
        <v>0</v>
      </c>
      <c r="FR25" s="23">
        <v>1</v>
      </c>
      <c r="FS25" s="24">
        <v>0</v>
      </c>
      <c r="FT25" s="24" t="str">
        <f t="shared" si="39"/>
        <v>França</v>
      </c>
      <c r="FU25" s="25">
        <f t="shared" si="122"/>
        <v>13</v>
      </c>
      <c r="FV25" s="23">
        <v>2</v>
      </c>
      <c r="FW25" s="24">
        <v>1</v>
      </c>
      <c r="FX25" s="24" t="str">
        <f t="shared" si="40"/>
        <v>França</v>
      </c>
      <c r="FY25" s="25">
        <f t="shared" si="123"/>
        <v>6</v>
      </c>
      <c r="FZ25" s="23">
        <v>2</v>
      </c>
      <c r="GA25" s="24">
        <v>2</v>
      </c>
      <c r="GB25" s="24" t="str">
        <f t="shared" si="41"/>
        <v>Empate</v>
      </c>
      <c r="GC25" s="25">
        <f t="shared" si="124"/>
        <v>0</v>
      </c>
    </row>
    <row r="26" spans="1:185" ht="15.75" customHeight="1" x14ac:dyDescent="0.2">
      <c r="A26" s="1">
        <v>23</v>
      </c>
      <c r="B26" s="18" t="s">
        <v>65</v>
      </c>
      <c r="C26" s="19">
        <v>0</v>
      </c>
      <c r="D26" s="20">
        <v>3</v>
      </c>
      <c r="E26" s="21" t="s">
        <v>71</v>
      </c>
      <c r="F26" s="1" t="str">
        <f t="shared" si="42"/>
        <v>Croácia</v>
      </c>
      <c r="H26" s="1" t="s">
        <v>102</v>
      </c>
      <c r="I26" s="14" t="str">
        <f>DB2</f>
        <v>BENE</v>
      </c>
      <c r="J26" s="14">
        <f>'1ª Fase'!$DE$2</f>
        <v>277</v>
      </c>
      <c r="L26" s="29" t="s">
        <v>30</v>
      </c>
      <c r="M26" s="30">
        <v>262</v>
      </c>
      <c r="P26" s="58"/>
      <c r="R26" s="23">
        <v>4</v>
      </c>
      <c r="S26" s="24">
        <v>0</v>
      </c>
      <c r="T26" s="24" t="str">
        <f t="shared" si="0"/>
        <v>Argentina</v>
      </c>
      <c r="U26" s="25">
        <f t="shared" si="43"/>
        <v>0</v>
      </c>
      <c r="V26" s="24">
        <v>3</v>
      </c>
      <c r="W26" s="24">
        <v>2</v>
      </c>
      <c r="X26" s="24" t="str">
        <f t="shared" si="1"/>
        <v>Argentina</v>
      </c>
      <c r="Y26" s="25">
        <f t="shared" si="85"/>
        <v>0</v>
      </c>
      <c r="Z26" s="23">
        <v>1</v>
      </c>
      <c r="AA26" s="24">
        <v>0</v>
      </c>
      <c r="AB26" s="24" t="str">
        <f t="shared" si="2"/>
        <v>Argentina</v>
      </c>
      <c r="AC26" s="25">
        <f t="shared" si="86"/>
        <v>0</v>
      </c>
      <c r="AD26" s="23">
        <v>3</v>
      </c>
      <c r="AE26" s="24">
        <v>1</v>
      </c>
      <c r="AF26" s="24" t="str">
        <f t="shared" si="3"/>
        <v>Argentina</v>
      </c>
      <c r="AG26" s="25">
        <f t="shared" si="87"/>
        <v>0</v>
      </c>
      <c r="AH26" s="23">
        <v>2</v>
      </c>
      <c r="AI26" s="24">
        <v>1</v>
      </c>
      <c r="AJ26" s="24" t="str">
        <f t="shared" si="4"/>
        <v>Argentina</v>
      </c>
      <c r="AK26" s="25">
        <f t="shared" si="88"/>
        <v>0</v>
      </c>
      <c r="AL26" s="23">
        <v>3</v>
      </c>
      <c r="AM26" s="24">
        <v>2</v>
      </c>
      <c r="AN26" s="24" t="str">
        <f t="shared" si="5"/>
        <v>Argentina</v>
      </c>
      <c r="AO26" s="25">
        <f t="shared" si="89"/>
        <v>0</v>
      </c>
      <c r="AP26" s="23">
        <v>2</v>
      </c>
      <c r="AQ26" s="24">
        <v>0</v>
      </c>
      <c r="AR26" s="24" t="str">
        <f t="shared" si="6"/>
        <v>Argentina</v>
      </c>
      <c r="AS26" s="25">
        <f t="shared" si="90"/>
        <v>0</v>
      </c>
      <c r="AT26" s="23">
        <v>2</v>
      </c>
      <c r="AU26" s="24">
        <v>1</v>
      </c>
      <c r="AV26" s="24" t="str">
        <f t="shared" si="7"/>
        <v>Argentina</v>
      </c>
      <c r="AW26" s="25">
        <f t="shared" si="91"/>
        <v>0</v>
      </c>
      <c r="AX26" s="23">
        <v>0</v>
      </c>
      <c r="AY26" s="24">
        <v>1</v>
      </c>
      <c r="AZ26" s="24" t="str">
        <f t="shared" si="8"/>
        <v>Croácia</v>
      </c>
      <c r="BA26" s="25">
        <f t="shared" si="92"/>
        <v>8</v>
      </c>
      <c r="BB26" s="23">
        <v>2</v>
      </c>
      <c r="BC26" s="24">
        <v>1</v>
      </c>
      <c r="BD26" s="24" t="str">
        <f t="shared" si="9"/>
        <v>Argentina</v>
      </c>
      <c r="BE26" s="25">
        <f t="shared" si="52"/>
        <v>0</v>
      </c>
      <c r="BF26" s="23">
        <v>3</v>
      </c>
      <c r="BG26" s="24">
        <v>1</v>
      </c>
      <c r="BH26" s="24" t="str">
        <f t="shared" si="10"/>
        <v>Argentina</v>
      </c>
      <c r="BI26" s="25">
        <f t="shared" si="93"/>
        <v>0</v>
      </c>
      <c r="BJ26" s="23">
        <v>2</v>
      </c>
      <c r="BK26" s="24">
        <v>2</v>
      </c>
      <c r="BL26" s="24" t="str">
        <f t="shared" si="11"/>
        <v>Empate</v>
      </c>
      <c r="BM26" s="25">
        <f t="shared" si="94"/>
        <v>0</v>
      </c>
      <c r="BN26" s="23">
        <v>3</v>
      </c>
      <c r="BO26" s="24">
        <v>1</v>
      </c>
      <c r="BP26" s="24" t="str">
        <f t="shared" si="12"/>
        <v>Argentina</v>
      </c>
      <c r="BQ26" s="25">
        <f t="shared" si="95"/>
        <v>0</v>
      </c>
      <c r="BR26" s="23">
        <v>1</v>
      </c>
      <c r="BS26" s="24">
        <v>1</v>
      </c>
      <c r="BT26" s="24" t="str">
        <f t="shared" si="13"/>
        <v>Empate</v>
      </c>
      <c r="BU26" s="25">
        <f t="shared" si="96"/>
        <v>0</v>
      </c>
      <c r="BV26" s="23">
        <v>2</v>
      </c>
      <c r="BW26" s="24">
        <v>0</v>
      </c>
      <c r="BX26" s="24" t="str">
        <f t="shared" si="14"/>
        <v>Argentina</v>
      </c>
      <c r="BY26" s="25">
        <f t="shared" si="97"/>
        <v>0</v>
      </c>
      <c r="BZ26" s="23">
        <v>2</v>
      </c>
      <c r="CA26" s="24">
        <v>1</v>
      </c>
      <c r="CB26" s="24" t="str">
        <f t="shared" si="15"/>
        <v>Argentina</v>
      </c>
      <c r="CC26" s="25">
        <f t="shared" si="98"/>
        <v>0</v>
      </c>
      <c r="CD26" s="23">
        <v>1</v>
      </c>
      <c r="CE26" s="24">
        <v>0</v>
      </c>
      <c r="CF26" s="24" t="str">
        <f t="shared" si="16"/>
        <v>Argentina</v>
      </c>
      <c r="CG26" s="25">
        <f t="shared" si="99"/>
        <v>0</v>
      </c>
      <c r="CH26" s="23">
        <v>2</v>
      </c>
      <c r="CI26" s="24">
        <v>1</v>
      </c>
      <c r="CJ26" s="24" t="str">
        <f t="shared" si="17"/>
        <v>Argentina</v>
      </c>
      <c r="CK26" s="25">
        <f t="shared" si="100"/>
        <v>0</v>
      </c>
      <c r="CL26" s="23">
        <v>2</v>
      </c>
      <c r="CM26" s="24">
        <v>2</v>
      </c>
      <c r="CN26" s="24" t="str">
        <f t="shared" si="18"/>
        <v>Empate</v>
      </c>
      <c r="CO26" s="25">
        <f t="shared" si="101"/>
        <v>0</v>
      </c>
      <c r="CP26" s="23">
        <v>2</v>
      </c>
      <c r="CQ26" s="24">
        <v>1</v>
      </c>
      <c r="CR26" s="24" t="str">
        <f t="shared" si="19"/>
        <v>Argentina</v>
      </c>
      <c r="CS26" s="25">
        <f t="shared" si="102"/>
        <v>0</v>
      </c>
      <c r="CT26" s="23">
        <v>3</v>
      </c>
      <c r="CU26" s="24">
        <v>1</v>
      </c>
      <c r="CV26" s="24" t="str">
        <f t="shared" si="20"/>
        <v>Argentina</v>
      </c>
      <c r="CW26" s="25">
        <f t="shared" si="103"/>
        <v>0</v>
      </c>
      <c r="CX26" s="23">
        <v>1</v>
      </c>
      <c r="CY26" s="24">
        <v>0</v>
      </c>
      <c r="CZ26" s="24" t="str">
        <f t="shared" si="21"/>
        <v>Argentina</v>
      </c>
      <c r="DA26" s="25">
        <f t="shared" si="104"/>
        <v>0</v>
      </c>
      <c r="DB26" s="23">
        <v>3</v>
      </c>
      <c r="DC26" s="24">
        <v>1</v>
      </c>
      <c r="DD26" s="24" t="str">
        <f t="shared" si="22"/>
        <v>Argentina</v>
      </c>
      <c r="DE26" s="25">
        <f t="shared" si="105"/>
        <v>0</v>
      </c>
      <c r="DF26" s="23">
        <v>1</v>
      </c>
      <c r="DG26" s="24">
        <v>0</v>
      </c>
      <c r="DH26" s="24" t="str">
        <f t="shared" si="23"/>
        <v>Argentina</v>
      </c>
      <c r="DI26" s="25">
        <f t="shared" si="106"/>
        <v>0</v>
      </c>
      <c r="DJ26" s="23">
        <v>2</v>
      </c>
      <c r="DK26" s="24">
        <v>1</v>
      </c>
      <c r="DL26" s="24" t="str">
        <f t="shared" si="24"/>
        <v>Argentina</v>
      </c>
      <c r="DM26" s="25">
        <f t="shared" si="107"/>
        <v>0</v>
      </c>
      <c r="DN26" s="23">
        <v>1</v>
      </c>
      <c r="DO26" s="24">
        <v>1</v>
      </c>
      <c r="DP26" s="24" t="str">
        <f t="shared" si="25"/>
        <v>Empate</v>
      </c>
      <c r="DQ26" s="25">
        <f t="shared" si="108"/>
        <v>0</v>
      </c>
      <c r="DR26" s="23">
        <v>0</v>
      </c>
      <c r="DS26" s="24">
        <v>1</v>
      </c>
      <c r="DT26" s="24" t="str">
        <f t="shared" si="26"/>
        <v>Croácia</v>
      </c>
      <c r="DU26" s="25">
        <f t="shared" si="109"/>
        <v>8</v>
      </c>
      <c r="DV26" s="23">
        <v>1</v>
      </c>
      <c r="DW26" s="24">
        <v>0</v>
      </c>
      <c r="DX26" s="24" t="str">
        <f t="shared" si="27"/>
        <v>Argentina</v>
      </c>
      <c r="DY26" s="25">
        <f t="shared" si="110"/>
        <v>0</v>
      </c>
      <c r="DZ26" s="23">
        <v>2</v>
      </c>
      <c r="EA26" s="24">
        <v>1</v>
      </c>
      <c r="EB26" s="24" t="str">
        <f t="shared" si="28"/>
        <v>Argentina</v>
      </c>
      <c r="EC26" s="25">
        <f t="shared" si="111"/>
        <v>0</v>
      </c>
      <c r="ED26" s="23">
        <v>2</v>
      </c>
      <c r="EE26" s="24">
        <v>1</v>
      </c>
      <c r="EF26" s="24" t="str">
        <f t="shared" si="29"/>
        <v>Argentina</v>
      </c>
      <c r="EG26" s="25">
        <f t="shared" si="112"/>
        <v>0</v>
      </c>
      <c r="EH26" s="23">
        <v>0</v>
      </c>
      <c r="EI26" s="24">
        <v>0</v>
      </c>
      <c r="EJ26" s="24" t="str">
        <f t="shared" si="30"/>
        <v>Empate</v>
      </c>
      <c r="EK26" s="25">
        <f t="shared" si="113"/>
        <v>2</v>
      </c>
      <c r="EL26" s="23">
        <v>2</v>
      </c>
      <c r="EM26" s="24">
        <v>1</v>
      </c>
      <c r="EN26" s="24" t="str">
        <f t="shared" si="31"/>
        <v>Argentina</v>
      </c>
      <c r="EO26" s="25">
        <f t="shared" si="114"/>
        <v>0</v>
      </c>
      <c r="EP26" s="23">
        <v>2</v>
      </c>
      <c r="EQ26" s="24">
        <v>0</v>
      </c>
      <c r="ER26" s="24" t="str">
        <f t="shared" si="32"/>
        <v>Argentina</v>
      </c>
      <c r="ES26" s="25">
        <f t="shared" si="115"/>
        <v>0</v>
      </c>
      <c r="ET26" s="23">
        <v>5</v>
      </c>
      <c r="EU26" s="24">
        <v>1</v>
      </c>
      <c r="EV26" s="24" t="str">
        <f t="shared" si="33"/>
        <v>Argentina</v>
      </c>
      <c r="EW26" s="25">
        <f t="shared" si="116"/>
        <v>0</v>
      </c>
      <c r="EX26" s="23">
        <v>3</v>
      </c>
      <c r="EY26" s="24">
        <v>0</v>
      </c>
      <c r="EZ26" s="24" t="str">
        <f t="shared" si="34"/>
        <v>Argentina</v>
      </c>
      <c r="FA26" s="25">
        <f t="shared" si="117"/>
        <v>0</v>
      </c>
      <c r="FB26" s="23">
        <v>1</v>
      </c>
      <c r="FC26" s="24">
        <v>0</v>
      </c>
      <c r="FD26" s="24" t="str">
        <f t="shared" si="35"/>
        <v>Argentina</v>
      </c>
      <c r="FE26" s="25">
        <f t="shared" si="118"/>
        <v>0</v>
      </c>
      <c r="FF26" s="23">
        <v>1</v>
      </c>
      <c r="FG26" s="24">
        <v>0</v>
      </c>
      <c r="FH26" s="24" t="str">
        <f t="shared" si="36"/>
        <v>Argentina</v>
      </c>
      <c r="FI26" s="25">
        <f t="shared" si="119"/>
        <v>0</v>
      </c>
      <c r="FJ26" s="23">
        <v>2</v>
      </c>
      <c r="FK26" s="24">
        <v>0</v>
      </c>
      <c r="FL26" s="24" t="str">
        <f t="shared" si="37"/>
        <v>Argentina</v>
      </c>
      <c r="FM26" s="25">
        <f t="shared" si="120"/>
        <v>0</v>
      </c>
      <c r="FN26" s="23">
        <v>0</v>
      </c>
      <c r="FO26" s="24">
        <v>1</v>
      </c>
      <c r="FP26" s="24" t="str">
        <f t="shared" si="38"/>
        <v>Croácia</v>
      </c>
      <c r="FQ26" s="25">
        <f t="shared" si="121"/>
        <v>8</v>
      </c>
      <c r="FR26" s="23">
        <v>2</v>
      </c>
      <c r="FS26" s="24">
        <v>1</v>
      </c>
      <c r="FT26" s="24" t="str">
        <f t="shared" si="39"/>
        <v>Argentina</v>
      </c>
      <c r="FU26" s="25">
        <f t="shared" si="122"/>
        <v>0</v>
      </c>
      <c r="FV26" s="23">
        <v>1</v>
      </c>
      <c r="FW26" s="24">
        <v>2</v>
      </c>
      <c r="FX26" s="24" t="str">
        <f t="shared" si="40"/>
        <v>Croácia</v>
      </c>
      <c r="FY26" s="25">
        <f t="shared" si="123"/>
        <v>6</v>
      </c>
      <c r="FZ26" s="23">
        <v>0</v>
      </c>
      <c r="GA26" s="24">
        <v>1</v>
      </c>
      <c r="GB26" s="24" t="str">
        <f t="shared" si="41"/>
        <v>Croácia</v>
      </c>
      <c r="GC26" s="25">
        <f t="shared" si="124"/>
        <v>8</v>
      </c>
    </row>
    <row r="27" spans="1:185" ht="15.75" customHeight="1" x14ac:dyDescent="0.2">
      <c r="A27" s="1">
        <v>24</v>
      </c>
      <c r="B27" s="18" t="s">
        <v>79</v>
      </c>
      <c r="C27" s="19">
        <v>2</v>
      </c>
      <c r="D27" s="20">
        <v>0</v>
      </c>
      <c r="E27" s="21" t="s">
        <v>73</v>
      </c>
      <c r="F27" s="1" t="str">
        <f t="shared" si="42"/>
        <v>Brasil</v>
      </c>
      <c r="H27" s="1" t="s">
        <v>103</v>
      </c>
      <c r="I27" s="14" t="str">
        <f>DF2</f>
        <v>FERNANDO</v>
      </c>
      <c r="J27" s="14">
        <f>'1ª Fase'!$DI$2</f>
        <v>232</v>
      </c>
      <c r="L27" s="29" t="s">
        <v>8</v>
      </c>
      <c r="M27" s="30">
        <v>261</v>
      </c>
      <c r="P27" s="58"/>
      <c r="R27" s="31">
        <v>2</v>
      </c>
      <c r="S27" s="32">
        <v>1</v>
      </c>
      <c r="T27" s="32" t="str">
        <f t="shared" si="0"/>
        <v>Brasil</v>
      </c>
      <c r="U27" s="33">
        <f>(IF($A27&gt;$A$2,0,IF(T27=$F27,6,0)+IF($C27=R27,2,0)+IF($D27=S27,2,0))+IF((IF($A27&gt;$A$2,0,IF(T27=$F27,6,0)+IF($C27=R27,2,0)+IF($D27=S27,2,0)))=10,3,0))*3</f>
        <v>24</v>
      </c>
      <c r="V27" s="32">
        <v>4</v>
      </c>
      <c r="W27" s="32">
        <v>1</v>
      </c>
      <c r="X27" s="32" t="str">
        <f t="shared" si="1"/>
        <v>Brasil</v>
      </c>
      <c r="Y27" s="33">
        <f>(IF($A27&gt;$A$2,0,IF(X27=$F27,6,0)+IF($C27=V27,2,0)+IF($D27=W27,2,0))+IF((IF($A27&gt;$A$2,0,IF(X27=$F27,6,0)+IF($C27=V27,2,0)+IF($D27=W27,2,0)))=10,3,0))*3</f>
        <v>18</v>
      </c>
      <c r="Z27" s="31">
        <v>2</v>
      </c>
      <c r="AA27" s="32">
        <v>1</v>
      </c>
      <c r="AB27" s="32" t="str">
        <f t="shared" si="2"/>
        <v>Brasil</v>
      </c>
      <c r="AC27" s="33">
        <f>(IF($A27&gt;$A$2,0,IF(AB27=$F27,6,0)+IF($C27=Z27,2,0)+IF($D27=AA27,2,0))+IF((IF($A27&gt;$A$2,0,IF(AB27=$F27,6,0)+IF($C27=Z27,2,0)+IF($D27=AA27,2,0)))=10,3,0))*3</f>
        <v>24</v>
      </c>
      <c r="AD27" s="31">
        <v>2</v>
      </c>
      <c r="AE27" s="32">
        <v>0</v>
      </c>
      <c r="AF27" s="32" t="str">
        <f t="shared" si="3"/>
        <v>Brasil</v>
      </c>
      <c r="AG27" s="33">
        <f>(IF($A27&gt;$A$2,0,IF(AF27=$F27,6,0)+IF($C27=AD27,2,0)+IF($D27=AE27,2,0))+IF((IF($A27&gt;$A$2,0,IF(AF27=$F27,6,0)+IF($C27=AD27,2,0)+IF($D27=AE27,2,0)))=10,3,0))*3</f>
        <v>39</v>
      </c>
      <c r="AH27" s="31">
        <v>3</v>
      </c>
      <c r="AI27" s="32">
        <v>0</v>
      </c>
      <c r="AJ27" s="32" t="str">
        <f t="shared" si="4"/>
        <v>Brasil</v>
      </c>
      <c r="AK27" s="33">
        <f>(IF($A27&gt;$A$2,0,IF(AJ27=$F27,6,0)+IF($C27=AH27,2,0)+IF($D27=AI27,2,0))+IF((IF($A27&gt;$A$2,0,IF(AJ27=$F27,6,0)+IF($C27=AH27,2,0)+IF($D27=AI27,2,0)))=10,3,0))*3</f>
        <v>24</v>
      </c>
      <c r="AL27" s="31">
        <v>4</v>
      </c>
      <c r="AM27" s="32">
        <v>0</v>
      </c>
      <c r="AN27" s="32" t="str">
        <f t="shared" si="5"/>
        <v>Brasil</v>
      </c>
      <c r="AO27" s="33">
        <f>(IF($A27&gt;$A$2,0,IF(AN27=$F27,6,0)+IF($C27=AL27,2,0)+IF($D27=AM27,2,0))+IF((IF($A27&gt;$A$2,0,IF(AN27=$F27,6,0)+IF($C27=AL27,2,0)+IF($D27=AM27,2,0)))=10,3,0))*3</f>
        <v>24</v>
      </c>
      <c r="AP27" s="31">
        <v>2</v>
      </c>
      <c r="AQ27" s="32">
        <v>1</v>
      </c>
      <c r="AR27" s="32" t="str">
        <f t="shared" si="6"/>
        <v>Brasil</v>
      </c>
      <c r="AS27" s="33">
        <f>(IF($A27&gt;$A$2,0,IF(AR27=$F27,6,0)+IF($C27=AP27,2,0)+IF($D27=AQ27,2,0))+IF((IF($A27&gt;$A$2,0,IF(AR27=$F27,6,0)+IF($C27=AP27,2,0)+IF($D27=AQ27,2,0)))=10,3,0))*3</f>
        <v>24</v>
      </c>
      <c r="AT27" s="31">
        <v>1</v>
      </c>
      <c r="AU27" s="32">
        <v>0</v>
      </c>
      <c r="AV27" s="32" t="str">
        <f t="shared" si="7"/>
        <v>Brasil</v>
      </c>
      <c r="AW27" s="33">
        <f>(IF($A27&gt;$A$2,0,IF(AV27=$F27,6,0)+IF($C27=AT27,2,0)+IF($D27=AU27,2,0))+IF((IF($A27&gt;$A$2,0,IF(AV27=$F27,6,0)+IF($C27=AT27,2,0)+IF($D27=AU27,2,0)))=10,3,0))*3</f>
        <v>24</v>
      </c>
      <c r="AX27" s="31">
        <v>3</v>
      </c>
      <c r="AY27" s="32">
        <v>1</v>
      </c>
      <c r="AZ27" s="32" t="str">
        <f t="shared" si="8"/>
        <v>Brasil</v>
      </c>
      <c r="BA27" s="33">
        <f>(IF($A27&gt;$A$2,0,IF(AZ27=$F27,6,0)+IF($C27=AX27,2,0)+IF($D27=AY27,2,0))+IF((IF($A27&gt;$A$2,0,IF(AZ27=$F27,6,0)+IF($C27=AX27,2,0)+IF($D27=AY27,2,0)))=10,3,0))*3</f>
        <v>18</v>
      </c>
      <c r="BB27" s="31">
        <v>0</v>
      </c>
      <c r="BC27" s="32">
        <v>1</v>
      </c>
      <c r="BD27" s="32" t="str">
        <f t="shared" si="9"/>
        <v>Costa Rica</v>
      </c>
      <c r="BE27" s="33">
        <f>(IF($A27&gt;$A$2,0,IF(BD27=$F27,6,0)+IF($C27=BB27,2,0)+IF($D27=BC27,2,0))+IF((IF($A27&gt;$A$2,0,IF(BD27=$F27,6,0)+IF($C27=BB27,2,0)+IF($D27=BC27,2,0)))=10,3,0))*3</f>
        <v>0</v>
      </c>
      <c r="BF27" s="31">
        <v>2</v>
      </c>
      <c r="BG27" s="32">
        <v>0</v>
      </c>
      <c r="BH27" s="32" t="str">
        <f t="shared" si="10"/>
        <v>Brasil</v>
      </c>
      <c r="BI27" s="33">
        <f>(IF($A27&gt;$A$2,0,IF(BH27=$F27,6,0)+IF($C27=BF27,2,0)+IF($D27=BG27,2,0))+IF((IF($A27&gt;$A$2,0,IF(BH27=$F27,6,0)+IF($C27=BF27,2,0)+IF($D27=BG27,2,0)))=10,3,0))*3</f>
        <v>39</v>
      </c>
      <c r="BJ27" s="31">
        <v>4</v>
      </c>
      <c r="BK27" s="32">
        <v>0</v>
      </c>
      <c r="BL27" s="32" t="str">
        <f t="shared" si="11"/>
        <v>Brasil</v>
      </c>
      <c r="BM27" s="33">
        <f>(IF($A27&gt;$A$2,0,IF(BL27=$F27,6,0)+IF($C27=BJ27,2,0)+IF($D27=BK27,2,0))+IF((IF($A27&gt;$A$2,0,IF(BL27=$F27,6,0)+IF($C27=BJ27,2,0)+IF($D27=BK27,2,0)))=10,3,0))*3</f>
        <v>24</v>
      </c>
      <c r="BN27" s="31">
        <v>2</v>
      </c>
      <c r="BO27" s="32">
        <v>0</v>
      </c>
      <c r="BP27" s="32" t="str">
        <f t="shared" si="12"/>
        <v>Brasil</v>
      </c>
      <c r="BQ27" s="33">
        <f>(IF($A27&gt;$A$2,0,IF(BP27=$F27,6,0)+IF($C27=BN27,2,0)+IF($D27=BO27,2,0))+IF((IF($A27&gt;$A$2,0,IF(BP27=$F27,6,0)+IF($C27=BN27,2,0)+IF($D27=BO27,2,0)))=10,3,0))*3</f>
        <v>39</v>
      </c>
      <c r="BR27" s="31">
        <v>2</v>
      </c>
      <c r="BS27" s="32">
        <v>0</v>
      </c>
      <c r="BT27" s="32" t="str">
        <f t="shared" si="13"/>
        <v>Brasil</v>
      </c>
      <c r="BU27" s="33">
        <f>(IF($A27&gt;$A$2,0,IF(BT27=$F27,6,0)+IF($C27=BR27,2,0)+IF($D27=BS27,2,0))+IF((IF($A27&gt;$A$2,0,IF(BT27=$F27,6,0)+IF($C27=BR27,2,0)+IF($D27=BS27,2,0)))=10,3,0))*3</f>
        <v>39</v>
      </c>
      <c r="BV27" s="31">
        <v>3</v>
      </c>
      <c r="BW27" s="32">
        <v>0</v>
      </c>
      <c r="BX27" s="32" t="str">
        <f t="shared" si="14"/>
        <v>Brasil</v>
      </c>
      <c r="BY27" s="33">
        <f>(IF($A27&gt;$A$2,0,IF(BX27=$F27,6,0)+IF($C27=BV27,2,0)+IF($D27=BW27,2,0))+IF((IF($A27&gt;$A$2,0,IF(BX27=$F27,6,0)+IF($C27=BV27,2,0)+IF($D27=BW27,2,0)))=10,3,0))*3</f>
        <v>24</v>
      </c>
      <c r="BZ27" s="31">
        <v>1</v>
      </c>
      <c r="CA27" s="32">
        <v>0</v>
      </c>
      <c r="CB27" s="32" t="str">
        <f t="shared" si="15"/>
        <v>Brasil</v>
      </c>
      <c r="CC27" s="33">
        <f>(IF($A27&gt;$A$2,0,IF(CB27=$F27,6,0)+IF($C27=BZ27,2,0)+IF($D27=CA27,2,0))+IF((IF($A27&gt;$A$2,0,IF(CB27=$F27,6,0)+IF($C27=BZ27,2,0)+IF($D27=CA27,2,0)))=10,3,0))*3</f>
        <v>24</v>
      </c>
      <c r="CD27" s="31">
        <v>1</v>
      </c>
      <c r="CE27" s="32">
        <v>0</v>
      </c>
      <c r="CF27" s="32" t="str">
        <f t="shared" si="16"/>
        <v>Brasil</v>
      </c>
      <c r="CG27" s="33">
        <f>(IF($A27&gt;$A$2,0,IF(CF27=$F27,6,0)+IF($C27=CD27,2,0)+IF($D27=CE27,2,0))+IF((IF($A27&gt;$A$2,0,IF(CF27=$F27,6,0)+IF($C27=CD27,2,0)+IF($D27=CE27,2,0)))=10,3,0))*3</f>
        <v>24</v>
      </c>
      <c r="CH27" s="31">
        <v>3</v>
      </c>
      <c r="CI27" s="32">
        <v>0</v>
      </c>
      <c r="CJ27" s="32" t="str">
        <f t="shared" si="17"/>
        <v>Brasil</v>
      </c>
      <c r="CK27" s="33">
        <f>(IF($A27&gt;$A$2,0,IF(CJ27=$F27,6,0)+IF($C27=CH27,2,0)+IF($D27=CI27,2,0))+IF((IF($A27&gt;$A$2,0,IF(CJ27=$F27,6,0)+IF($C27=CH27,2,0)+IF($D27=CI27,2,0)))=10,3,0))*3</f>
        <v>24</v>
      </c>
      <c r="CL27" s="31">
        <v>2</v>
      </c>
      <c r="CM27" s="32">
        <v>0</v>
      </c>
      <c r="CN27" s="32" t="str">
        <f t="shared" si="18"/>
        <v>Brasil</v>
      </c>
      <c r="CO27" s="33">
        <f>(IF($A27&gt;$A$2,0,IF(CN27=$F27,6,0)+IF($C27=CL27,2,0)+IF($D27=CM27,2,0))+IF((IF($A27&gt;$A$2,0,IF(CN27=$F27,6,0)+IF($C27=CL27,2,0)+IF($D27=CM27,2,0)))=10,3,0))*3</f>
        <v>39</v>
      </c>
      <c r="CP27" s="31">
        <v>1</v>
      </c>
      <c r="CQ27" s="32">
        <v>0</v>
      </c>
      <c r="CR27" s="32" t="str">
        <f t="shared" si="19"/>
        <v>Brasil</v>
      </c>
      <c r="CS27" s="33">
        <f>(IF($A27&gt;$A$2,0,IF(CR27=$F27,6,0)+IF($C27=CP27,2,0)+IF($D27=CQ27,2,0))+IF((IF($A27&gt;$A$2,0,IF(CR27=$F27,6,0)+IF($C27=CP27,2,0)+IF($D27=CQ27,2,0)))=10,3,0))*3</f>
        <v>24</v>
      </c>
      <c r="CT27" s="31">
        <v>3</v>
      </c>
      <c r="CU27" s="32">
        <v>0</v>
      </c>
      <c r="CV27" s="32" t="str">
        <f t="shared" si="20"/>
        <v>Brasil</v>
      </c>
      <c r="CW27" s="33">
        <f>(IF($A27&gt;$A$2,0,IF(CV27=$F27,6,0)+IF($C27=CT27,2,0)+IF($D27=CU27,2,0))+IF((IF($A27&gt;$A$2,0,IF(CV27=$F27,6,0)+IF($C27=CT27,2,0)+IF($D27=CU27,2,0)))=10,3,0))*3</f>
        <v>24</v>
      </c>
      <c r="CX27" s="31">
        <v>4</v>
      </c>
      <c r="CY27" s="32">
        <v>0</v>
      </c>
      <c r="CZ27" s="32" t="str">
        <f t="shared" si="21"/>
        <v>Brasil</v>
      </c>
      <c r="DA27" s="33">
        <f>(IF($A27&gt;$A$2,0,IF(CZ27=$F27,6,0)+IF($C27=CX27,2,0)+IF($D27=CY27,2,0))+IF((IF($A27&gt;$A$2,0,IF(CZ27=$F27,6,0)+IF($C27=CX27,2,0)+IF($D27=CY27,2,0)))=10,3,0))*3</f>
        <v>24</v>
      </c>
      <c r="DB27" s="31">
        <v>4</v>
      </c>
      <c r="DC27" s="32">
        <v>0</v>
      </c>
      <c r="DD27" s="32" t="str">
        <f t="shared" si="22"/>
        <v>Brasil</v>
      </c>
      <c r="DE27" s="33">
        <f>(IF($A27&gt;$A$2,0,IF(DD27=$F27,6,0)+IF($C27=DB27,2,0)+IF($D27=DC27,2,0))+IF((IF($A27&gt;$A$2,0,IF(DD27=$F27,6,0)+IF($C27=DB27,2,0)+IF($D27=DC27,2,0)))=10,3,0))*3</f>
        <v>24</v>
      </c>
      <c r="DF27" s="31">
        <v>3</v>
      </c>
      <c r="DG27" s="32">
        <v>0</v>
      </c>
      <c r="DH27" s="32" t="str">
        <f t="shared" si="23"/>
        <v>Brasil</v>
      </c>
      <c r="DI27" s="33">
        <f>(IF($A27&gt;$A$2,0,IF(DH27=$F27,6,0)+IF($C27=DF27,2,0)+IF($D27=DG27,2,0))+IF((IF($A27&gt;$A$2,0,IF(DH27=$F27,6,0)+IF($C27=DF27,2,0)+IF($D27=DG27,2,0)))=10,3,0))*3</f>
        <v>24</v>
      </c>
      <c r="DJ27" s="31">
        <v>2</v>
      </c>
      <c r="DK27" s="32">
        <v>0</v>
      </c>
      <c r="DL27" s="32" t="str">
        <f t="shared" si="24"/>
        <v>Brasil</v>
      </c>
      <c r="DM27" s="33">
        <f>(IF($A27&gt;$A$2,0,IF(DL27=$F27,6,0)+IF($C27=DJ27,2,0)+IF($D27=DK27,2,0))+IF((IF($A27&gt;$A$2,0,IF(DL27=$F27,6,0)+IF($C27=DJ27,2,0)+IF($D27=DK27,2,0)))=10,3,0))*3</f>
        <v>39</v>
      </c>
      <c r="DN27" s="31">
        <v>2</v>
      </c>
      <c r="DO27" s="32">
        <v>0</v>
      </c>
      <c r="DP27" s="32" t="str">
        <f t="shared" si="25"/>
        <v>Brasil</v>
      </c>
      <c r="DQ27" s="33">
        <f>(IF($A27&gt;$A$2,0,IF(DP27=$F27,6,0)+IF($C27=DN27,2,0)+IF($D27=DO27,2,0))+IF((IF($A27&gt;$A$2,0,IF(DP27=$F27,6,0)+IF($C27=DN27,2,0)+IF($D27=DO27,2,0)))=10,3,0))*3</f>
        <v>39</v>
      </c>
      <c r="DR27" s="31">
        <v>2</v>
      </c>
      <c r="DS27" s="32">
        <v>0</v>
      </c>
      <c r="DT27" s="32" t="str">
        <f t="shared" si="26"/>
        <v>Brasil</v>
      </c>
      <c r="DU27" s="33">
        <f>(IF($A27&gt;$A$2,0,IF(DT27=$F27,6,0)+IF($C27=DR27,2,0)+IF($D27=DS27,2,0))+IF((IF($A27&gt;$A$2,0,IF(DT27=$F27,6,0)+IF($C27=DR27,2,0)+IF($D27=DS27,2,0)))=10,3,0))*3</f>
        <v>39</v>
      </c>
      <c r="DV27" s="31">
        <v>3</v>
      </c>
      <c r="DW27" s="32">
        <v>0</v>
      </c>
      <c r="DX27" s="32" t="str">
        <f t="shared" si="27"/>
        <v>Brasil</v>
      </c>
      <c r="DY27" s="33">
        <f>(IF($A27&gt;$A$2,0,IF(DX27=$F27,6,0)+IF($C27=DV27,2,0)+IF($D27=DW27,2,0))+IF((IF($A27&gt;$A$2,0,IF(DX27=$F27,6,0)+IF($C27=DV27,2,0)+IF($D27=DW27,2,0)))=10,3,0))*3</f>
        <v>24</v>
      </c>
      <c r="DZ27" s="31">
        <v>3</v>
      </c>
      <c r="EA27" s="32">
        <v>0</v>
      </c>
      <c r="EB27" s="32" t="str">
        <f t="shared" si="28"/>
        <v>Brasil</v>
      </c>
      <c r="EC27" s="33">
        <f>(IF($A27&gt;$A$2,0,IF(EB27=$F27,6,0)+IF($C27=DZ27,2,0)+IF($D27=EA27,2,0))+IF((IF($A27&gt;$A$2,0,IF(EB27=$F27,6,0)+IF($C27=DZ27,2,0)+IF($D27=EA27,2,0)))=10,3,0))*3</f>
        <v>24</v>
      </c>
      <c r="ED27" s="31">
        <v>3</v>
      </c>
      <c r="EE27" s="32">
        <v>0</v>
      </c>
      <c r="EF27" s="32" t="str">
        <f t="shared" si="29"/>
        <v>Brasil</v>
      </c>
      <c r="EG27" s="33">
        <f>(IF($A27&gt;$A$2,0,IF(EF27=$F27,6,0)+IF($C27=ED27,2,0)+IF($D27=EE27,2,0))+IF((IF($A27&gt;$A$2,0,IF(EF27=$F27,6,0)+IF($C27=ED27,2,0)+IF($D27=EE27,2,0)))=10,3,0))*3</f>
        <v>24</v>
      </c>
      <c r="EH27" s="31">
        <v>3</v>
      </c>
      <c r="EI27" s="32">
        <v>0</v>
      </c>
      <c r="EJ27" s="32" t="str">
        <f t="shared" si="30"/>
        <v>Brasil</v>
      </c>
      <c r="EK27" s="33">
        <f>(IF($A27&gt;$A$2,0,IF(EJ27=$F27,6,0)+IF($C27=EH27,2,0)+IF($D27=EI27,2,0))+IF((IF($A27&gt;$A$2,0,IF(EJ27=$F27,6,0)+IF($C27=EH27,2,0)+IF($D27=EI27,2,0)))=10,3,0))*3</f>
        <v>24</v>
      </c>
      <c r="EL27" s="31">
        <v>3</v>
      </c>
      <c r="EM27" s="32">
        <v>1</v>
      </c>
      <c r="EN27" s="32" t="str">
        <f t="shared" si="31"/>
        <v>Brasil</v>
      </c>
      <c r="EO27" s="33">
        <f>(IF($A27&gt;$A$2,0,IF(EN27=$F27,6,0)+IF($C27=EL27,2,0)+IF($D27=EM27,2,0))+IF((IF($A27&gt;$A$2,0,IF(EN27=$F27,6,0)+IF($C27=EL27,2,0)+IF($D27=EM27,2,0)))=10,3,0))*3</f>
        <v>18</v>
      </c>
      <c r="EP27" s="31">
        <v>3</v>
      </c>
      <c r="EQ27" s="32">
        <v>1</v>
      </c>
      <c r="ER27" s="32" t="str">
        <f t="shared" si="32"/>
        <v>Brasil</v>
      </c>
      <c r="ES27" s="33">
        <f>(IF($A27&gt;$A$2,0,IF(ER27=$F27,6,0)+IF($C27=EP27,2,0)+IF($D27=EQ27,2,0))+IF((IF($A27&gt;$A$2,0,IF(ER27=$F27,6,0)+IF($C27=EP27,2,0)+IF($D27=EQ27,2,0)))=10,3,0))*3</f>
        <v>18</v>
      </c>
      <c r="ET27" s="31">
        <v>3</v>
      </c>
      <c r="EU27" s="32">
        <v>0</v>
      </c>
      <c r="EV27" s="32" t="str">
        <f t="shared" si="33"/>
        <v>Brasil</v>
      </c>
      <c r="EW27" s="33">
        <f>(IF($A27&gt;$A$2,0,IF(EV27=$F27,6,0)+IF($C27=ET27,2,0)+IF($D27=EU27,2,0))+IF((IF($A27&gt;$A$2,0,IF(EV27=$F27,6,0)+IF($C27=ET27,2,0)+IF($D27=EU27,2,0)))=10,3,0))*3</f>
        <v>24</v>
      </c>
      <c r="EX27" s="31">
        <v>2</v>
      </c>
      <c r="EY27" s="32">
        <v>1</v>
      </c>
      <c r="EZ27" s="32" t="str">
        <f t="shared" si="34"/>
        <v>Brasil</v>
      </c>
      <c r="FA27" s="33">
        <f>(IF($A27&gt;$A$2,0,IF(EZ27=$F27,6,0)+IF($C27=EX27,2,0)+IF($D27=EY27,2,0))+IF((IF($A27&gt;$A$2,0,IF(EZ27=$F27,6,0)+IF($C27=EX27,2,0)+IF($D27=EY27,2,0)))=10,3,0))*3</f>
        <v>24</v>
      </c>
      <c r="FB27" s="31">
        <v>3</v>
      </c>
      <c r="FC27" s="32">
        <v>0</v>
      </c>
      <c r="FD27" s="32" t="str">
        <f t="shared" si="35"/>
        <v>Brasil</v>
      </c>
      <c r="FE27" s="33">
        <f>(IF($A27&gt;$A$2,0,IF(FD27=$F27,6,0)+IF($C27=FB27,2,0)+IF($D27=FC27,2,0))+IF((IF($A27&gt;$A$2,0,IF(FD27=$F27,6,0)+IF($C27=FB27,2,0)+IF($D27=FC27,2,0)))=10,3,0))*3</f>
        <v>24</v>
      </c>
      <c r="FF27" s="31">
        <v>2</v>
      </c>
      <c r="FG27" s="32">
        <v>0</v>
      </c>
      <c r="FH27" s="32" t="str">
        <f t="shared" si="36"/>
        <v>Brasil</v>
      </c>
      <c r="FI27" s="33">
        <f>(IF($A27&gt;$A$2,0,IF(FH27=$F27,6,0)+IF($C27=FF27,2,0)+IF($D27=FG27,2,0))+IF((IF($A27&gt;$A$2,0,IF(FH27=$F27,6,0)+IF($C27=FF27,2,0)+IF($D27=FG27,2,0)))=10,3,0))*3</f>
        <v>39</v>
      </c>
      <c r="FJ27" s="31">
        <v>2</v>
      </c>
      <c r="FK27" s="32">
        <v>0</v>
      </c>
      <c r="FL27" s="32" t="str">
        <f t="shared" si="37"/>
        <v>Brasil</v>
      </c>
      <c r="FM27" s="33">
        <f>(IF($A27&gt;$A$2,0,IF(FL27=$F27,6,0)+IF($C27=FJ27,2,0)+IF($D27=FK27,2,0))+IF((IF($A27&gt;$A$2,0,IF(FL27=$F27,6,0)+IF($C27=FJ27,2,0)+IF($D27=FK27,2,0)))=10,3,0))*3</f>
        <v>39</v>
      </c>
      <c r="FN27" s="31">
        <v>4</v>
      </c>
      <c r="FO27" s="32">
        <v>0</v>
      </c>
      <c r="FP27" s="32" t="str">
        <f t="shared" si="38"/>
        <v>Brasil</v>
      </c>
      <c r="FQ27" s="33">
        <f>(IF($A27&gt;$A$2,0,IF(FP27=$F27,6,0)+IF($C27=FN27,2,0)+IF($D27=FO27,2,0))+IF((IF($A27&gt;$A$2,0,IF(FP27=$F27,6,0)+IF($C27=FN27,2,0)+IF($D27=FO27,2,0)))=10,3,0))*3</f>
        <v>24</v>
      </c>
      <c r="FR27" s="31">
        <v>3</v>
      </c>
      <c r="FS27" s="32">
        <v>0</v>
      </c>
      <c r="FT27" s="32" t="str">
        <f t="shared" si="39"/>
        <v>Brasil</v>
      </c>
      <c r="FU27" s="33">
        <f>(IF($A27&gt;$A$2,0,IF(FT27=$F27,6,0)+IF($C27=FR27,2,0)+IF($D27=FS27,2,0))+IF((IF($A27&gt;$A$2,0,IF(FT27=$F27,6,0)+IF($C27=FR27,2,0)+IF($D27=FS27,2,0)))=10,3,0))*3</f>
        <v>24</v>
      </c>
      <c r="FV27" s="31">
        <v>2</v>
      </c>
      <c r="FW27" s="32">
        <v>1</v>
      </c>
      <c r="FX27" s="32" t="str">
        <f t="shared" si="40"/>
        <v>Brasil</v>
      </c>
      <c r="FY27" s="33">
        <f>(IF($A27&gt;$A$2,0,IF(FX27=$F27,6,0)+IF($C27=FV27,2,0)+IF($D27=FW27,2,0))+IF((IF($A27&gt;$A$2,0,IF(FX27=$F27,6,0)+IF($C27=FV27,2,0)+IF($D27=FW27,2,0)))=10,3,0))*3</f>
        <v>24</v>
      </c>
      <c r="FZ27" s="31">
        <v>4</v>
      </c>
      <c r="GA27" s="32">
        <v>0</v>
      </c>
      <c r="GB27" s="32" t="str">
        <f t="shared" si="41"/>
        <v>Brasil</v>
      </c>
      <c r="GC27" s="33">
        <f>(IF($A27&gt;$A$2,0,IF(GB27=$F27,6,0)+IF($C27=FZ27,2,0)+IF($D27=GA27,2,0))+IF((IF($A27&gt;$A$2,0,IF(GB27=$F27,6,0)+IF($C27=FZ27,2,0)+IF($D27=GA27,2,0)))=10,3,0))*3</f>
        <v>24</v>
      </c>
    </row>
    <row r="28" spans="1:185" ht="15.75" customHeight="1" x14ac:dyDescent="0.2">
      <c r="A28" s="1">
        <v>25</v>
      </c>
      <c r="B28" s="18" t="s">
        <v>66</v>
      </c>
      <c r="C28" s="19">
        <v>0</v>
      </c>
      <c r="D28" s="20">
        <v>2</v>
      </c>
      <c r="E28" s="21" t="s">
        <v>72</v>
      </c>
      <c r="F28" s="1" t="str">
        <f t="shared" si="42"/>
        <v>Nigéria</v>
      </c>
      <c r="H28" s="1" t="s">
        <v>103</v>
      </c>
      <c r="I28" s="14" t="str">
        <f>DJ2</f>
        <v>VALDERI</v>
      </c>
      <c r="J28" s="14">
        <f>DM2</f>
        <v>239</v>
      </c>
      <c r="L28" s="29" t="s">
        <v>15</v>
      </c>
      <c r="M28" s="30">
        <v>261</v>
      </c>
      <c r="P28" s="58"/>
      <c r="R28" s="23">
        <v>1</v>
      </c>
      <c r="S28" s="24">
        <v>0</v>
      </c>
      <c r="T28" s="24" t="str">
        <f t="shared" si="0"/>
        <v>Islândia</v>
      </c>
      <c r="U28" s="25">
        <f t="shared" si="43"/>
        <v>0</v>
      </c>
      <c r="V28" s="24">
        <v>4</v>
      </c>
      <c r="W28" s="24">
        <v>1</v>
      </c>
      <c r="X28" s="24" t="str">
        <f t="shared" si="1"/>
        <v>Islândia</v>
      </c>
      <c r="Y28" s="25">
        <f t="shared" ref="Y28:Y45" si="125">IF($A28&gt;$A$2,0,IF(X28=$F28,6,0)+IF($C28=V28,2,0)+IF($D28=W28,2,0))+IF((IF($A28&gt;$A$2,0,IF(X28=$F28,6,0)+IF($C28=V28,2,0)+IF($D28=W28,2,0)))=10,3,0)</f>
        <v>0</v>
      </c>
      <c r="Z28" s="23">
        <v>2</v>
      </c>
      <c r="AA28" s="24">
        <v>2</v>
      </c>
      <c r="AB28" s="24" t="str">
        <f t="shared" si="2"/>
        <v>Empate</v>
      </c>
      <c r="AC28" s="25">
        <f t="shared" ref="AC28:AC45" si="126">IF($A28&gt;$A$2,0,IF(AB28=$F28,6,0)+IF($C28=Z28,2,0)+IF($D28=AA28,2,0))+IF((IF($A28&gt;$A$2,0,IF(AB28=$F28,6,0)+IF($C28=Z28,2,0)+IF($D28=AA28,2,0)))=10,3,0)</f>
        <v>2</v>
      </c>
      <c r="AD28" s="23">
        <v>1</v>
      </c>
      <c r="AE28" s="24">
        <v>2</v>
      </c>
      <c r="AF28" s="24" t="str">
        <f t="shared" si="3"/>
        <v>Nigéria</v>
      </c>
      <c r="AG28" s="25">
        <f t="shared" ref="AG28:AG45" si="127">IF($A28&gt;$A$2,0,IF(AF28=$F28,6,0)+IF($C28=AD28,2,0)+IF($D28=AE28,2,0))+IF((IF($A28&gt;$A$2,0,IF(AF28=$F28,6,0)+IF($C28=AD28,2,0)+IF($D28=AE28,2,0)))=10,3,0)</f>
        <v>8</v>
      </c>
      <c r="AH28" s="23">
        <v>0</v>
      </c>
      <c r="AI28" s="24">
        <v>1</v>
      </c>
      <c r="AJ28" s="24" t="str">
        <f t="shared" si="4"/>
        <v>Nigéria</v>
      </c>
      <c r="AK28" s="25">
        <f t="shared" ref="AK28:AK45" si="128">IF($A28&gt;$A$2,0,IF(AJ28=$F28,6,0)+IF($C28=AH28,2,0)+IF($D28=AI28,2,0))+IF((IF($A28&gt;$A$2,0,IF(AJ28=$F28,6,0)+IF($C28=AH28,2,0)+IF($D28=AI28,2,0)))=10,3,0)</f>
        <v>8</v>
      </c>
      <c r="AL28" s="23">
        <v>0</v>
      </c>
      <c r="AM28" s="24">
        <v>0</v>
      </c>
      <c r="AN28" s="24" t="str">
        <f t="shared" si="5"/>
        <v>Empate</v>
      </c>
      <c r="AO28" s="25">
        <f t="shared" ref="AO28:AO45" si="129">IF($A28&gt;$A$2,0,IF(AN28=$F28,6,0)+IF($C28=AL28,2,0)+IF($D28=AM28,2,0))+IF((IF($A28&gt;$A$2,0,IF(AN28=$F28,6,0)+IF($C28=AL28,2,0)+IF($D28=AM28,2,0)))=10,3,0)</f>
        <v>2</v>
      </c>
      <c r="AP28" s="23">
        <v>1</v>
      </c>
      <c r="AQ28" s="24">
        <v>2</v>
      </c>
      <c r="AR28" s="24" t="str">
        <f t="shared" si="6"/>
        <v>Nigéria</v>
      </c>
      <c r="AS28" s="25">
        <f t="shared" ref="AS28:AS45" si="130">IF($A28&gt;$A$2,0,IF(AR28=$F28,6,0)+IF($C28=AP28,2,0)+IF($D28=AQ28,2,0))+IF((IF($A28&gt;$A$2,0,IF(AR28=$F28,6,0)+IF($C28=AP28,2,0)+IF($D28=AQ28,2,0)))=10,3,0)</f>
        <v>8</v>
      </c>
      <c r="AT28" s="23">
        <v>0</v>
      </c>
      <c r="AU28" s="24">
        <v>1</v>
      </c>
      <c r="AV28" s="24" t="str">
        <f t="shared" si="7"/>
        <v>Nigéria</v>
      </c>
      <c r="AW28" s="25">
        <f t="shared" ref="AW28:AW45" si="131">IF($A28&gt;$A$2,0,IF(AV28=$F28,6,0)+IF($C28=AT28,2,0)+IF($D28=AU28,2,0))+IF((IF($A28&gt;$A$2,0,IF(AV28=$F28,6,0)+IF($C28=AT28,2,0)+IF($D28=AU28,2,0)))=10,3,0)</f>
        <v>8</v>
      </c>
      <c r="AX28" s="23">
        <v>0</v>
      </c>
      <c r="AY28" s="24">
        <v>1</v>
      </c>
      <c r="AZ28" s="24" t="str">
        <f t="shared" si="8"/>
        <v>Nigéria</v>
      </c>
      <c r="BA28" s="25">
        <f t="shared" ref="BA28:BA45" si="132">IF($A28&gt;$A$2,0,IF(AZ28=$F28,6,0)+IF($C28=AX28,2,0)+IF($D28=AY28,2,0))+IF((IF($A28&gt;$A$2,0,IF(AZ28=$F28,6,0)+IF($C28=AX28,2,0)+IF($D28=AY28,2,0)))=10,3,0)</f>
        <v>8</v>
      </c>
      <c r="BB28" s="23">
        <v>0</v>
      </c>
      <c r="BC28" s="24">
        <v>0</v>
      </c>
      <c r="BD28" s="24" t="str">
        <f t="shared" si="9"/>
        <v>Empate</v>
      </c>
      <c r="BE28" s="25">
        <f t="shared" si="52"/>
        <v>2</v>
      </c>
      <c r="BF28" s="23">
        <v>0</v>
      </c>
      <c r="BG28" s="24">
        <v>0</v>
      </c>
      <c r="BH28" s="24" t="str">
        <f t="shared" si="10"/>
        <v>Empate</v>
      </c>
      <c r="BI28" s="25">
        <f t="shared" ref="BI28:BI45" si="133">IF($A28&gt;$A$2,0,IF(BH28=$F28,6,0)+IF($C28=BF28,2,0)+IF($D28=BG28,2,0))+IF((IF($A28&gt;$A$2,0,IF(BH28=$F28,6,0)+IF($C28=BF28,2,0)+IF($D28=BG28,2,0)))=10,3,0)</f>
        <v>2</v>
      </c>
      <c r="BJ28" s="23">
        <v>3</v>
      </c>
      <c r="BK28" s="24">
        <v>2</v>
      </c>
      <c r="BL28" s="24" t="str">
        <f t="shared" si="11"/>
        <v>Islândia</v>
      </c>
      <c r="BM28" s="25">
        <f t="shared" ref="BM28:BM45" si="134">IF($A28&gt;$A$2,0,IF(BL28=$F28,6,0)+IF($C28=BJ28,2,0)+IF($D28=BK28,2,0))+IF((IF($A28&gt;$A$2,0,IF(BL28=$F28,6,0)+IF($C28=BJ28,2,0)+IF($D28=BK28,2,0)))=10,3,0)</f>
        <v>2</v>
      </c>
      <c r="BN28" s="23">
        <v>1</v>
      </c>
      <c r="BO28" s="24">
        <v>1</v>
      </c>
      <c r="BP28" s="24" t="str">
        <f t="shared" si="12"/>
        <v>Empate</v>
      </c>
      <c r="BQ28" s="25">
        <f t="shared" ref="BQ28:BQ45" si="135">IF($A28&gt;$A$2,0,IF(BP28=$F28,6,0)+IF($C28=BN28,2,0)+IF($D28=BO28,2,0))+IF((IF($A28&gt;$A$2,0,IF(BP28=$F28,6,0)+IF($C28=BN28,2,0)+IF($D28=BO28,2,0)))=10,3,0)</f>
        <v>0</v>
      </c>
      <c r="BR28" s="23">
        <v>1</v>
      </c>
      <c r="BS28" s="24">
        <v>0</v>
      </c>
      <c r="BT28" s="24" t="str">
        <f t="shared" si="13"/>
        <v>Islândia</v>
      </c>
      <c r="BU28" s="25">
        <f t="shared" ref="BU28:BU45" si="136">IF($A28&gt;$A$2,0,IF(BT28=$F28,6,0)+IF($C28=BR28,2,0)+IF($D28=BS28,2,0))+IF((IF($A28&gt;$A$2,0,IF(BT28=$F28,6,0)+IF($C28=BR28,2,0)+IF($D28=BS28,2,0)))=10,3,0)</f>
        <v>0</v>
      </c>
      <c r="BV28" s="23">
        <v>1</v>
      </c>
      <c r="BW28" s="24">
        <v>1</v>
      </c>
      <c r="BX28" s="24" t="str">
        <f t="shared" si="14"/>
        <v>Empate</v>
      </c>
      <c r="BY28" s="25">
        <f t="shared" ref="BY28:BY45" si="137">IF($A28&gt;$A$2,0,IF(BX28=$F28,6,0)+IF($C28=BV28,2,0)+IF($D28=BW28,2,0))+IF((IF($A28&gt;$A$2,0,IF(BX28=$F28,6,0)+IF($C28=BV28,2,0)+IF($D28=BW28,2,0)))=10,3,0)</f>
        <v>0</v>
      </c>
      <c r="BZ28" s="23">
        <v>0</v>
      </c>
      <c r="CA28" s="24">
        <v>0</v>
      </c>
      <c r="CB28" s="24" t="str">
        <f t="shared" si="15"/>
        <v>Empate</v>
      </c>
      <c r="CC28" s="25">
        <f t="shared" ref="CC28:CC45" si="138">IF($A28&gt;$A$2,0,IF(CB28=$F28,6,0)+IF($C28=BZ28,2,0)+IF($D28=CA28,2,0))+IF((IF($A28&gt;$A$2,0,IF(CB28=$F28,6,0)+IF($C28=BZ28,2,0)+IF($D28=CA28,2,0)))=10,3,0)</f>
        <v>2</v>
      </c>
      <c r="CD28" s="23">
        <v>2</v>
      </c>
      <c r="CE28" s="24">
        <v>1</v>
      </c>
      <c r="CF28" s="24" t="str">
        <f t="shared" si="16"/>
        <v>Islândia</v>
      </c>
      <c r="CG28" s="25">
        <f t="shared" ref="CG28:CG45" si="139">IF($A28&gt;$A$2,0,IF(CF28=$F28,6,0)+IF($C28=CD28,2,0)+IF($D28=CE28,2,0))+IF((IF($A28&gt;$A$2,0,IF(CF28=$F28,6,0)+IF($C28=CD28,2,0)+IF($D28=CE28,2,0)))=10,3,0)</f>
        <v>0</v>
      </c>
      <c r="CH28" s="23">
        <v>1</v>
      </c>
      <c r="CI28" s="24">
        <v>0</v>
      </c>
      <c r="CJ28" s="24" t="str">
        <f t="shared" si="17"/>
        <v>Islândia</v>
      </c>
      <c r="CK28" s="25">
        <f t="shared" ref="CK28:CK45" si="140">IF($A28&gt;$A$2,0,IF(CJ28=$F28,6,0)+IF($C28=CH28,2,0)+IF($D28=CI28,2,0))+IF((IF($A28&gt;$A$2,0,IF(CJ28=$F28,6,0)+IF($C28=CH28,2,0)+IF($D28=CI28,2,0)))=10,3,0)</f>
        <v>0</v>
      </c>
      <c r="CL28" s="23">
        <v>0</v>
      </c>
      <c r="CM28" s="24">
        <v>2</v>
      </c>
      <c r="CN28" s="24" t="str">
        <f t="shared" si="18"/>
        <v>Nigéria</v>
      </c>
      <c r="CO28" s="25">
        <f t="shared" ref="CO28:CO45" si="141">IF($A28&gt;$A$2,0,IF(CN28=$F28,6,0)+IF($C28=CL28,2,0)+IF($D28=CM28,2,0))+IF((IF($A28&gt;$A$2,0,IF(CN28=$F28,6,0)+IF($C28=CL28,2,0)+IF($D28=CM28,2,0)))=10,3,0)</f>
        <v>13</v>
      </c>
      <c r="CP28" s="23">
        <v>2</v>
      </c>
      <c r="CQ28" s="24">
        <v>2</v>
      </c>
      <c r="CR28" s="24" t="str">
        <f t="shared" si="19"/>
        <v>Empate</v>
      </c>
      <c r="CS28" s="25">
        <f t="shared" ref="CS28:CS45" si="142">IF($A28&gt;$A$2,0,IF(CR28=$F28,6,0)+IF($C28=CP28,2,0)+IF($D28=CQ28,2,0))+IF((IF($A28&gt;$A$2,0,IF(CR28=$F28,6,0)+IF($C28=CP28,2,0)+IF($D28=CQ28,2,0)))=10,3,0)</f>
        <v>2</v>
      </c>
      <c r="CT28" s="23">
        <v>0</v>
      </c>
      <c r="CU28" s="24">
        <v>2</v>
      </c>
      <c r="CV28" s="24" t="str">
        <f t="shared" si="20"/>
        <v>Nigéria</v>
      </c>
      <c r="CW28" s="25">
        <f t="shared" ref="CW28:CW45" si="143">IF($A28&gt;$A$2,0,IF(CV28=$F28,6,0)+IF($C28=CT28,2,0)+IF($D28=CU28,2,0))+IF((IF($A28&gt;$A$2,0,IF(CV28=$F28,6,0)+IF($C28=CT28,2,0)+IF($D28=CU28,2,0)))=10,3,0)</f>
        <v>13</v>
      </c>
      <c r="CX28" s="23">
        <v>0</v>
      </c>
      <c r="CY28" s="24">
        <v>1</v>
      </c>
      <c r="CZ28" s="24" t="str">
        <f t="shared" si="21"/>
        <v>Nigéria</v>
      </c>
      <c r="DA28" s="25">
        <f t="shared" ref="DA28:DA45" si="144">IF($A28&gt;$A$2,0,IF(CZ28=$F28,6,0)+IF($C28=CX28,2,0)+IF($D28=CY28,2,0))+IF((IF($A28&gt;$A$2,0,IF(CZ28=$F28,6,0)+IF($C28=CX28,2,0)+IF($D28=CY28,2,0)))=10,3,0)</f>
        <v>8</v>
      </c>
      <c r="DB28" s="23">
        <v>2</v>
      </c>
      <c r="DC28" s="24">
        <v>1</v>
      </c>
      <c r="DD28" s="24" t="str">
        <f t="shared" si="22"/>
        <v>Islândia</v>
      </c>
      <c r="DE28" s="25">
        <f t="shared" ref="DE28:DE45" si="145">IF($A28&gt;$A$2,0,IF(DD28=$F28,6,0)+IF($C28=DB28,2,0)+IF($D28=DC28,2,0))+IF((IF($A28&gt;$A$2,0,IF(DD28=$F28,6,0)+IF($C28=DB28,2,0)+IF($D28=DC28,2,0)))=10,3,0)</f>
        <v>0</v>
      </c>
      <c r="DF28" s="23">
        <v>1</v>
      </c>
      <c r="DG28" s="24">
        <v>1</v>
      </c>
      <c r="DH28" s="24" t="str">
        <f t="shared" si="23"/>
        <v>Empate</v>
      </c>
      <c r="DI28" s="25">
        <f t="shared" ref="DI28:DI45" si="146">IF($A28&gt;$A$2,0,IF(DH28=$F28,6,0)+IF($C28=DF28,2,0)+IF($D28=DG28,2,0))+IF((IF($A28&gt;$A$2,0,IF(DH28=$F28,6,0)+IF($C28=DF28,2,0)+IF($D28=DG28,2,0)))=10,3,0)</f>
        <v>0</v>
      </c>
      <c r="DJ28" s="23">
        <v>0</v>
      </c>
      <c r="DK28" s="24">
        <v>0</v>
      </c>
      <c r="DL28" s="24" t="str">
        <f t="shared" si="24"/>
        <v>Empate</v>
      </c>
      <c r="DM28" s="25">
        <f t="shared" ref="DM28:DM45" si="147">IF($A28&gt;$A$2,0,IF(DL28=$F28,6,0)+IF($C28=DJ28,2,0)+IF($D28=DK28,2,0))+IF((IF($A28&gt;$A$2,0,IF(DL28=$F28,6,0)+IF($C28=DJ28,2,0)+IF($D28=DK28,2,0)))=10,3,0)</f>
        <v>2</v>
      </c>
      <c r="DN28" s="23">
        <v>1</v>
      </c>
      <c r="DO28" s="24">
        <v>1</v>
      </c>
      <c r="DP28" s="24" t="str">
        <f t="shared" si="25"/>
        <v>Empate</v>
      </c>
      <c r="DQ28" s="25">
        <f t="shared" ref="DQ28:DQ45" si="148">IF($A28&gt;$A$2,0,IF(DP28=$F28,6,0)+IF($C28=DN28,2,0)+IF($D28=DO28,2,0))+IF((IF($A28&gt;$A$2,0,IF(DP28=$F28,6,0)+IF($C28=DN28,2,0)+IF($D28=DO28,2,0)))=10,3,0)</f>
        <v>0</v>
      </c>
      <c r="DR28" s="23">
        <v>0</v>
      </c>
      <c r="DS28" s="24">
        <v>0</v>
      </c>
      <c r="DT28" s="24" t="str">
        <f t="shared" si="26"/>
        <v>Empate</v>
      </c>
      <c r="DU28" s="25">
        <f t="shared" ref="DU28:DU45" si="149">IF($A28&gt;$A$2,0,IF(DT28=$F28,6,0)+IF($C28=DR28,2,0)+IF($D28=DS28,2,0))+IF((IF($A28&gt;$A$2,0,IF(DT28=$F28,6,0)+IF($C28=DR28,2,0)+IF($D28=DS28,2,0)))=10,3,0)</f>
        <v>2</v>
      </c>
      <c r="DV28" s="23">
        <v>0</v>
      </c>
      <c r="DW28" s="24">
        <v>1</v>
      </c>
      <c r="DX28" s="24" t="str">
        <f t="shared" si="27"/>
        <v>Nigéria</v>
      </c>
      <c r="DY28" s="25">
        <f t="shared" ref="DY28:DY45" si="150">IF($A28&gt;$A$2,0,IF(DX28=$F28,6,0)+IF($C28=DV28,2,0)+IF($D28=DW28,2,0))+IF((IF($A28&gt;$A$2,0,IF(DX28=$F28,6,0)+IF($C28=DV28,2,0)+IF($D28=DW28,2,0)))=10,3,0)</f>
        <v>8</v>
      </c>
      <c r="DZ28" s="23">
        <v>0</v>
      </c>
      <c r="EA28" s="24">
        <v>0</v>
      </c>
      <c r="EB28" s="24" t="str">
        <f t="shared" si="28"/>
        <v>Empate</v>
      </c>
      <c r="EC28" s="25">
        <f t="shared" ref="EC28:EC45" si="151">IF($A28&gt;$A$2,0,IF(EB28=$F28,6,0)+IF($C28=DZ28,2,0)+IF($D28=EA28,2,0))+IF((IF($A28&gt;$A$2,0,IF(EB28=$F28,6,0)+IF($C28=DZ28,2,0)+IF($D28=EA28,2,0)))=10,3,0)</f>
        <v>2</v>
      </c>
      <c r="ED28" s="23">
        <v>0</v>
      </c>
      <c r="EE28" s="24">
        <v>1</v>
      </c>
      <c r="EF28" s="24" t="str">
        <f t="shared" si="29"/>
        <v>Nigéria</v>
      </c>
      <c r="EG28" s="25">
        <f t="shared" ref="EG28:EG45" si="152">IF($A28&gt;$A$2,0,IF(EF28=$F28,6,0)+IF($C28=ED28,2,0)+IF($D28=EE28,2,0))+IF((IF($A28&gt;$A$2,0,IF(EF28=$F28,6,0)+IF($C28=ED28,2,0)+IF($D28=EE28,2,0)))=10,3,0)</f>
        <v>8</v>
      </c>
      <c r="EH28" s="23">
        <v>1</v>
      </c>
      <c r="EI28" s="24">
        <v>1</v>
      </c>
      <c r="EJ28" s="24" t="str">
        <f t="shared" si="30"/>
        <v>Empate</v>
      </c>
      <c r="EK28" s="25">
        <f t="shared" ref="EK28:EK45" si="153">IF($A28&gt;$A$2,0,IF(EJ28=$F28,6,0)+IF($C28=EH28,2,0)+IF($D28=EI28,2,0))+IF((IF($A28&gt;$A$2,0,IF(EJ28=$F28,6,0)+IF($C28=EH28,2,0)+IF($D28=EI28,2,0)))=10,3,0)</f>
        <v>0</v>
      </c>
      <c r="EL28" s="23">
        <v>1</v>
      </c>
      <c r="EM28" s="24">
        <v>1</v>
      </c>
      <c r="EN28" s="24" t="str">
        <f t="shared" si="31"/>
        <v>Empate</v>
      </c>
      <c r="EO28" s="25">
        <f t="shared" ref="EO28:EO45" si="154">IF($A28&gt;$A$2,0,IF(EN28=$F28,6,0)+IF($C28=EL28,2,0)+IF($D28=EM28,2,0))+IF((IF($A28&gt;$A$2,0,IF(EN28=$F28,6,0)+IF($C28=EL28,2,0)+IF($D28=EM28,2,0)))=10,3,0)</f>
        <v>0</v>
      </c>
      <c r="EP28" s="23">
        <v>0</v>
      </c>
      <c r="EQ28" s="24">
        <v>0</v>
      </c>
      <c r="ER28" s="24" t="str">
        <f t="shared" si="32"/>
        <v>Empate</v>
      </c>
      <c r="ES28" s="25">
        <f t="shared" ref="ES28:ES45" si="155">IF($A28&gt;$A$2,0,IF(ER28=$F28,6,0)+IF($C28=EP28,2,0)+IF($D28=EQ28,2,0))+IF((IF($A28&gt;$A$2,0,IF(ER28=$F28,6,0)+IF($C28=EP28,2,0)+IF($D28=EQ28,2,0)))=10,3,0)</f>
        <v>2</v>
      </c>
      <c r="ET28" s="23">
        <v>2</v>
      </c>
      <c r="EU28" s="24">
        <v>2</v>
      </c>
      <c r="EV28" s="24" t="str">
        <f t="shared" si="33"/>
        <v>Empate</v>
      </c>
      <c r="EW28" s="25">
        <f t="shared" ref="EW28:EW45" si="156">IF($A28&gt;$A$2,0,IF(EV28=$F28,6,0)+IF($C28=ET28,2,0)+IF($D28=EU28,2,0))+IF((IF($A28&gt;$A$2,0,IF(EV28=$F28,6,0)+IF($C28=ET28,2,0)+IF($D28=EU28,2,0)))=10,3,0)</f>
        <v>2</v>
      </c>
      <c r="EX28" s="23">
        <v>1</v>
      </c>
      <c r="EY28" s="24">
        <v>1</v>
      </c>
      <c r="EZ28" s="24" t="str">
        <f t="shared" si="34"/>
        <v>Empate</v>
      </c>
      <c r="FA28" s="25">
        <f t="shared" ref="FA28:FA45" si="157">IF($A28&gt;$A$2,0,IF(EZ28=$F28,6,0)+IF($C28=EX28,2,0)+IF($D28=EY28,2,0))+IF((IF($A28&gt;$A$2,0,IF(EZ28=$F28,6,0)+IF($C28=EX28,2,0)+IF($D28=EY28,2,0)))=10,3,0)</f>
        <v>0</v>
      </c>
      <c r="FB28" s="23">
        <v>0</v>
      </c>
      <c r="FC28" s="24">
        <v>1</v>
      </c>
      <c r="FD28" s="24" t="str">
        <f t="shared" si="35"/>
        <v>Nigéria</v>
      </c>
      <c r="FE28" s="25">
        <f t="shared" ref="FE28:FE45" si="158">IF($A28&gt;$A$2,0,IF(FD28=$F28,6,0)+IF($C28=FB28,2,0)+IF($D28=FC28,2,0))+IF((IF($A28&gt;$A$2,0,IF(FD28=$F28,6,0)+IF($C28=FB28,2,0)+IF($D28=FC28,2,0)))=10,3,0)</f>
        <v>8</v>
      </c>
      <c r="FF28" s="23">
        <v>0</v>
      </c>
      <c r="FG28" s="24">
        <v>2</v>
      </c>
      <c r="FH28" s="24" t="str">
        <f t="shared" si="36"/>
        <v>Nigéria</v>
      </c>
      <c r="FI28" s="25">
        <f t="shared" ref="FI28:FI45" si="159">IF($A28&gt;$A$2,0,IF(FH28=$F28,6,0)+IF($C28=FF28,2,0)+IF($D28=FG28,2,0))+IF((IF($A28&gt;$A$2,0,IF(FH28=$F28,6,0)+IF($C28=FF28,2,0)+IF($D28=FG28,2,0)))=10,3,0)</f>
        <v>13</v>
      </c>
      <c r="FJ28" s="23">
        <v>0</v>
      </c>
      <c r="FK28" s="24">
        <v>2</v>
      </c>
      <c r="FL28" s="24" t="str">
        <f t="shared" si="37"/>
        <v>Nigéria</v>
      </c>
      <c r="FM28" s="25">
        <f t="shared" ref="FM28:FM45" si="160">IF($A28&gt;$A$2,0,IF(FL28=$F28,6,0)+IF($C28=FJ28,2,0)+IF($D28=FK28,2,0))+IF((IF($A28&gt;$A$2,0,IF(FL28=$F28,6,0)+IF($C28=FJ28,2,0)+IF($D28=FK28,2,0)))=10,3,0)</f>
        <v>13</v>
      </c>
      <c r="FN28" s="23">
        <v>1</v>
      </c>
      <c r="FO28" s="24">
        <v>0</v>
      </c>
      <c r="FP28" s="24" t="str">
        <f t="shared" si="38"/>
        <v>Islândia</v>
      </c>
      <c r="FQ28" s="25">
        <f t="shared" ref="FQ28:FQ45" si="161">IF($A28&gt;$A$2,0,IF(FP28=$F28,6,0)+IF($C28=FN28,2,0)+IF($D28=FO28,2,0))+IF((IF($A28&gt;$A$2,0,IF(FP28=$F28,6,0)+IF($C28=FN28,2,0)+IF($D28=FO28,2,0)))=10,3,0)</f>
        <v>0</v>
      </c>
      <c r="FR28" s="23">
        <v>0</v>
      </c>
      <c r="FS28" s="24">
        <v>1</v>
      </c>
      <c r="FT28" s="24" t="str">
        <f t="shared" si="39"/>
        <v>Nigéria</v>
      </c>
      <c r="FU28" s="25">
        <f t="shared" ref="FU28:FU45" si="162">IF($A28&gt;$A$2,0,IF(FT28=$F28,6,0)+IF($C28=FR28,2,0)+IF($D28=FS28,2,0))+IF((IF($A28&gt;$A$2,0,IF(FT28=$F28,6,0)+IF($C28=FR28,2,0)+IF($D28=FS28,2,0)))=10,3,0)</f>
        <v>8</v>
      </c>
      <c r="FV28" s="23">
        <v>1</v>
      </c>
      <c r="FW28" s="24">
        <v>0</v>
      </c>
      <c r="FX28" s="24" t="str">
        <f t="shared" si="40"/>
        <v>Islândia</v>
      </c>
      <c r="FY28" s="25">
        <f t="shared" ref="FY28:FY45" si="163">IF($A28&gt;$A$2,0,IF(FX28=$F28,6,0)+IF($C28=FV28,2,0)+IF($D28=FW28,2,0))+IF((IF($A28&gt;$A$2,0,IF(FX28=$F28,6,0)+IF($C28=FV28,2,0)+IF($D28=FW28,2,0)))=10,3,0)</f>
        <v>0</v>
      </c>
      <c r="FZ28" s="23">
        <v>1</v>
      </c>
      <c r="GA28" s="24">
        <v>0</v>
      </c>
      <c r="GB28" s="24" t="str">
        <f t="shared" si="41"/>
        <v>Islândia</v>
      </c>
      <c r="GC28" s="25">
        <f t="shared" ref="GC28:GC45" si="164">IF($A28&gt;$A$2,0,IF(GB28=$F28,6,0)+IF($C28=FZ28,2,0)+IF($D28=GA28,2,0))+IF((IF($A28&gt;$A$2,0,IF(GB28=$F28,6,0)+IF($C28=FZ28,2,0)+IF($D28=GA28,2,0)))=10,3,0)</f>
        <v>0</v>
      </c>
    </row>
    <row r="29" spans="1:185" ht="15.75" customHeight="1" x14ac:dyDescent="0.2">
      <c r="A29" s="1">
        <v>26</v>
      </c>
      <c r="B29" s="18" t="s">
        <v>74</v>
      </c>
      <c r="C29" s="19">
        <v>1</v>
      </c>
      <c r="D29" s="20">
        <v>2</v>
      </c>
      <c r="E29" s="21" t="s">
        <v>80</v>
      </c>
      <c r="F29" s="1" t="str">
        <f t="shared" si="42"/>
        <v>Suíça</v>
      </c>
      <c r="H29" s="1" t="s">
        <v>104</v>
      </c>
      <c r="I29" s="14" t="str">
        <f>DN2</f>
        <v>EDISON</v>
      </c>
      <c r="J29" s="14">
        <f>DQ2</f>
        <v>221</v>
      </c>
      <c r="L29" s="29" t="s">
        <v>16</v>
      </c>
      <c r="M29" s="30">
        <v>258</v>
      </c>
      <c r="P29" s="58"/>
      <c r="R29" s="23">
        <v>1</v>
      </c>
      <c r="S29" s="24">
        <v>1</v>
      </c>
      <c r="T29" s="24" t="str">
        <f t="shared" si="0"/>
        <v>Empate</v>
      </c>
      <c r="U29" s="25">
        <f t="shared" si="43"/>
        <v>2</v>
      </c>
      <c r="V29" s="24">
        <v>0</v>
      </c>
      <c r="W29" s="24">
        <v>0</v>
      </c>
      <c r="X29" s="24" t="str">
        <f t="shared" si="1"/>
        <v>Empate</v>
      </c>
      <c r="Y29" s="25">
        <f t="shared" si="125"/>
        <v>0</v>
      </c>
      <c r="Z29" s="23">
        <v>1</v>
      </c>
      <c r="AA29" s="24">
        <v>0</v>
      </c>
      <c r="AB29" s="24" t="str">
        <f t="shared" si="2"/>
        <v>Sérvia</v>
      </c>
      <c r="AC29" s="25">
        <f t="shared" si="126"/>
        <v>2</v>
      </c>
      <c r="AD29" s="23">
        <v>0</v>
      </c>
      <c r="AE29" s="24">
        <v>3</v>
      </c>
      <c r="AF29" s="24" t="str">
        <f t="shared" si="3"/>
        <v>Suíça</v>
      </c>
      <c r="AG29" s="25">
        <f t="shared" si="127"/>
        <v>6</v>
      </c>
      <c r="AH29" s="23">
        <v>0</v>
      </c>
      <c r="AI29" s="24">
        <v>0</v>
      </c>
      <c r="AJ29" s="24" t="str">
        <f t="shared" si="4"/>
        <v>Empate</v>
      </c>
      <c r="AK29" s="25">
        <f t="shared" si="128"/>
        <v>0</v>
      </c>
      <c r="AL29" s="23">
        <v>1</v>
      </c>
      <c r="AM29" s="24">
        <v>1</v>
      </c>
      <c r="AN29" s="24" t="str">
        <f t="shared" si="5"/>
        <v>Empate</v>
      </c>
      <c r="AO29" s="25">
        <f t="shared" si="129"/>
        <v>2</v>
      </c>
      <c r="AP29" s="23">
        <v>1</v>
      </c>
      <c r="AQ29" s="24">
        <v>2</v>
      </c>
      <c r="AR29" s="24" t="str">
        <f t="shared" si="6"/>
        <v>Suíça</v>
      </c>
      <c r="AS29" s="25">
        <f t="shared" si="130"/>
        <v>13</v>
      </c>
      <c r="AT29" s="23">
        <v>1</v>
      </c>
      <c r="AU29" s="24">
        <v>1</v>
      </c>
      <c r="AV29" s="24" t="str">
        <f t="shared" si="7"/>
        <v>Empate</v>
      </c>
      <c r="AW29" s="25">
        <f t="shared" si="131"/>
        <v>2</v>
      </c>
      <c r="AX29" s="23">
        <v>0</v>
      </c>
      <c r="AY29" s="24">
        <v>0</v>
      </c>
      <c r="AZ29" s="24" t="str">
        <f t="shared" si="8"/>
        <v>Empate</v>
      </c>
      <c r="BA29" s="25">
        <f t="shared" si="132"/>
        <v>0</v>
      </c>
      <c r="BB29" s="23">
        <v>3</v>
      </c>
      <c r="BC29" s="24">
        <v>3</v>
      </c>
      <c r="BD29" s="24" t="str">
        <f t="shared" si="9"/>
        <v>Empate</v>
      </c>
      <c r="BE29" s="25">
        <f t="shared" si="52"/>
        <v>0</v>
      </c>
      <c r="BF29" s="23">
        <v>1</v>
      </c>
      <c r="BG29" s="24">
        <v>2</v>
      </c>
      <c r="BH29" s="24" t="str">
        <f t="shared" si="10"/>
        <v>Suíça</v>
      </c>
      <c r="BI29" s="25">
        <f t="shared" si="133"/>
        <v>13</v>
      </c>
      <c r="BJ29" s="23">
        <v>0</v>
      </c>
      <c r="BK29" s="24">
        <v>1</v>
      </c>
      <c r="BL29" s="24" t="str">
        <f t="shared" si="11"/>
        <v>Suíça</v>
      </c>
      <c r="BM29" s="25">
        <f t="shared" si="134"/>
        <v>6</v>
      </c>
      <c r="BN29" s="23">
        <v>0</v>
      </c>
      <c r="BO29" s="24">
        <v>1</v>
      </c>
      <c r="BP29" s="24" t="str">
        <f t="shared" si="12"/>
        <v>Suíça</v>
      </c>
      <c r="BQ29" s="25">
        <f t="shared" si="135"/>
        <v>6</v>
      </c>
      <c r="BR29" s="23">
        <v>0</v>
      </c>
      <c r="BS29" s="24">
        <v>0</v>
      </c>
      <c r="BT29" s="24" t="str">
        <f t="shared" si="13"/>
        <v>Empate</v>
      </c>
      <c r="BU29" s="25">
        <f t="shared" si="136"/>
        <v>0</v>
      </c>
      <c r="BV29" s="23">
        <v>2</v>
      </c>
      <c r="BW29" s="24">
        <v>1</v>
      </c>
      <c r="BX29" s="24" t="str">
        <f t="shared" si="14"/>
        <v>Sérvia</v>
      </c>
      <c r="BY29" s="25">
        <f t="shared" si="137"/>
        <v>0</v>
      </c>
      <c r="BZ29" s="23">
        <v>1</v>
      </c>
      <c r="CA29" s="24">
        <v>1</v>
      </c>
      <c r="CB29" s="24" t="str">
        <f t="shared" si="15"/>
        <v>Empate</v>
      </c>
      <c r="CC29" s="25">
        <f t="shared" si="138"/>
        <v>2</v>
      </c>
      <c r="CD29" s="23">
        <v>1</v>
      </c>
      <c r="CE29" s="24">
        <v>1</v>
      </c>
      <c r="CF29" s="24" t="str">
        <f t="shared" si="16"/>
        <v>Empate</v>
      </c>
      <c r="CG29" s="25">
        <f t="shared" si="139"/>
        <v>2</v>
      </c>
      <c r="CH29" s="23">
        <v>1</v>
      </c>
      <c r="CI29" s="24">
        <v>1</v>
      </c>
      <c r="CJ29" s="24" t="str">
        <f t="shared" si="17"/>
        <v>Empate</v>
      </c>
      <c r="CK29" s="25">
        <f t="shared" si="140"/>
        <v>2</v>
      </c>
      <c r="CL29" s="23">
        <v>1</v>
      </c>
      <c r="CM29" s="24">
        <v>1</v>
      </c>
      <c r="CN29" s="24" t="str">
        <f t="shared" si="18"/>
        <v>Empate</v>
      </c>
      <c r="CO29" s="25">
        <f t="shared" si="141"/>
        <v>2</v>
      </c>
      <c r="CP29" s="23">
        <v>1</v>
      </c>
      <c r="CQ29" s="24">
        <v>2</v>
      </c>
      <c r="CR29" s="24" t="str">
        <f t="shared" si="19"/>
        <v>Suíça</v>
      </c>
      <c r="CS29" s="25">
        <f t="shared" si="142"/>
        <v>13</v>
      </c>
      <c r="CT29" s="23">
        <v>0</v>
      </c>
      <c r="CU29" s="24">
        <v>1</v>
      </c>
      <c r="CV29" s="24" t="str">
        <f t="shared" si="20"/>
        <v>Suíça</v>
      </c>
      <c r="CW29" s="25">
        <f t="shared" si="143"/>
        <v>6</v>
      </c>
      <c r="CX29" s="23">
        <v>0</v>
      </c>
      <c r="CY29" s="24">
        <v>1</v>
      </c>
      <c r="CZ29" s="24" t="str">
        <f t="shared" si="21"/>
        <v>Suíça</v>
      </c>
      <c r="DA29" s="25">
        <f t="shared" si="144"/>
        <v>6</v>
      </c>
      <c r="DB29" s="23">
        <v>1</v>
      </c>
      <c r="DC29" s="24">
        <v>2</v>
      </c>
      <c r="DD29" s="24" t="str">
        <f t="shared" si="22"/>
        <v>Suíça</v>
      </c>
      <c r="DE29" s="25">
        <f t="shared" si="145"/>
        <v>13</v>
      </c>
      <c r="DF29" s="23">
        <v>0</v>
      </c>
      <c r="DG29" s="24">
        <v>0</v>
      </c>
      <c r="DH29" s="24" t="str">
        <f t="shared" si="23"/>
        <v>Empate</v>
      </c>
      <c r="DI29" s="25">
        <f t="shared" si="146"/>
        <v>0</v>
      </c>
      <c r="DJ29" s="23">
        <v>1</v>
      </c>
      <c r="DK29" s="24">
        <v>1</v>
      </c>
      <c r="DL29" s="24" t="str">
        <f t="shared" si="24"/>
        <v>Empate</v>
      </c>
      <c r="DM29" s="25">
        <f t="shared" si="147"/>
        <v>2</v>
      </c>
      <c r="DN29" s="23">
        <v>1</v>
      </c>
      <c r="DO29" s="24">
        <v>1</v>
      </c>
      <c r="DP29" s="24" t="str">
        <f t="shared" si="25"/>
        <v>Empate</v>
      </c>
      <c r="DQ29" s="25">
        <f t="shared" si="148"/>
        <v>2</v>
      </c>
      <c r="DR29" s="23">
        <v>0</v>
      </c>
      <c r="DS29" s="24">
        <v>1</v>
      </c>
      <c r="DT29" s="24" t="str">
        <f t="shared" si="26"/>
        <v>Suíça</v>
      </c>
      <c r="DU29" s="25">
        <f t="shared" si="149"/>
        <v>6</v>
      </c>
      <c r="DV29" s="23">
        <v>1</v>
      </c>
      <c r="DW29" s="24">
        <v>2</v>
      </c>
      <c r="DX29" s="24" t="str">
        <f t="shared" si="27"/>
        <v>Suíça</v>
      </c>
      <c r="DY29" s="25">
        <f t="shared" si="150"/>
        <v>13</v>
      </c>
      <c r="DZ29" s="23">
        <v>1</v>
      </c>
      <c r="EA29" s="24">
        <v>2</v>
      </c>
      <c r="EB29" s="24" t="str">
        <f t="shared" si="28"/>
        <v>Suíça</v>
      </c>
      <c r="EC29" s="25">
        <f t="shared" si="151"/>
        <v>13</v>
      </c>
      <c r="ED29" s="23">
        <v>1</v>
      </c>
      <c r="EE29" s="24">
        <v>2</v>
      </c>
      <c r="EF29" s="24" t="str">
        <f t="shared" si="29"/>
        <v>Suíça</v>
      </c>
      <c r="EG29" s="25">
        <f t="shared" si="152"/>
        <v>13</v>
      </c>
      <c r="EH29" s="23">
        <v>2</v>
      </c>
      <c r="EI29" s="24">
        <v>0</v>
      </c>
      <c r="EJ29" s="24" t="str">
        <f t="shared" si="30"/>
        <v>Sérvia</v>
      </c>
      <c r="EK29" s="25">
        <f t="shared" si="153"/>
        <v>0</v>
      </c>
      <c r="EL29" s="23">
        <v>0</v>
      </c>
      <c r="EM29" s="24">
        <v>1</v>
      </c>
      <c r="EN29" s="24" t="str">
        <f t="shared" si="31"/>
        <v>Suíça</v>
      </c>
      <c r="EO29" s="25">
        <f t="shared" si="154"/>
        <v>6</v>
      </c>
      <c r="EP29" s="23">
        <v>2</v>
      </c>
      <c r="EQ29" s="24">
        <v>2</v>
      </c>
      <c r="ER29" s="24" t="str">
        <f t="shared" si="32"/>
        <v>Empate</v>
      </c>
      <c r="ES29" s="25">
        <f t="shared" si="155"/>
        <v>2</v>
      </c>
      <c r="ET29" s="23">
        <v>2</v>
      </c>
      <c r="EU29" s="24">
        <v>2</v>
      </c>
      <c r="EV29" s="24" t="str">
        <f t="shared" si="33"/>
        <v>Empate</v>
      </c>
      <c r="EW29" s="25">
        <f t="shared" si="156"/>
        <v>2</v>
      </c>
      <c r="EX29" s="23">
        <v>0</v>
      </c>
      <c r="EY29" s="24">
        <v>0</v>
      </c>
      <c r="EZ29" s="24" t="str">
        <f t="shared" si="34"/>
        <v>Empate</v>
      </c>
      <c r="FA29" s="25">
        <f t="shared" si="157"/>
        <v>0</v>
      </c>
      <c r="FB29" s="23">
        <v>1</v>
      </c>
      <c r="FC29" s="24">
        <v>1</v>
      </c>
      <c r="FD29" s="24" t="str">
        <f t="shared" si="35"/>
        <v>Empate</v>
      </c>
      <c r="FE29" s="25">
        <f t="shared" si="158"/>
        <v>2</v>
      </c>
      <c r="FF29" s="23">
        <v>2</v>
      </c>
      <c r="FG29" s="24">
        <v>2</v>
      </c>
      <c r="FH29" s="24" t="str">
        <f t="shared" si="36"/>
        <v>Empate</v>
      </c>
      <c r="FI29" s="25">
        <f t="shared" si="159"/>
        <v>2</v>
      </c>
      <c r="FJ29" s="23">
        <v>1</v>
      </c>
      <c r="FK29" s="24">
        <v>2</v>
      </c>
      <c r="FL29" s="24" t="str">
        <f t="shared" si="37"/>
        <v>Suíça</v>
      </c>
      <c r="FM29" s="25">
        <f t="shared" si="160"/>
        <v>13</v>
      </c>
      <c r="FN29" s="23">
        <v>1</v>
      </c>
      <c r="FO29" s="24">
        <v>0</v>
      </c>
      <c r="FP29" s="24" t="str">
        <f t="shared" si="38"/>
        <v>Sérvia</v>
      </c>
      <c r="FQ29" s="25">
        <f t="shared" si="161"/>
        <v>2</v>
      </c>
      <c r="FR29" s="23">
        <v>0</v>
      </c>
      <c r="FS29" s="24">
        <v>1</v>
      </c>
      <c r="FT29" s="24" t="str">
        <f t="shared" si="39"/>
        <v>Suíça</v>
      </c>
      <c r="FU29" s="25">
        <f t="shared" si="162"/>
        <v>6</v>
      </c>
      <c r="FV29" s="23">
        <v>1</v>
      </c>
      <c r="FW29" s="24">
        <v>2</v>
      </c>
      <c r="FX29" s="24" t="str">
        <f t="shared" si="40"/>
        <v>Suíça</v>
      </c>
      <c r="FY29" s="25">
        <f t="shared" si="163"/>
        <v>13</v>
      </c>
      <c r="FZ29" s="23">
        <v>1</v>
      </c>
      <c r="GA29" s="24">
        <v>0</v>
      </c>
      <c r="GB29" s="24" t="str">
        <f t="shared" si="41"/>
        <v>Sérvia</v>
      </c>
      <c r="GC29" s="25">
        <f t="shared" si="164"/>
        <v>2</v>
      </c>
    </row>
    <row r="30" spans="1:185" ht="15.75" customHeight="1" x14ac:dyDescent="0.2">
      <c r="A30" s="1">
        <v>27</v>
      </c>
      <c r="B30" s="18" t="s">
        <v>85</v>
      </c>
      <c r="C30" s="19">
        <v>5</v>
      </c>
      <c r="D30" s="20">
        <v>2</v>
      </c>
      <c r="E30" s="21" t="s">
        <v>88</v>
      </c>
      <c r="F30" s="1" t="str">
        <f t="shared" si="42"/>
        <v>Bélgica</v>
      </c>
      <c r="H30" s="1" t="s">
        <v>105</v>
      </c>
      <c r="I30" s="14" t="str">
        <f>DR2</f>
        <v>DOUGLAS LIMA</v>
      </c>
      <c r="J30" s="14">
        <f>DU2</f>
        <v>262</v>
      </c>
      <c r="L30" s="29" t="s">
        <v>38</v>
      </c>
      <c r="M30" s="30">
        <v>256</v>
      </c>
      <c r="P30" s="58"/>
      <c r="R30" s="23">
        <v>1</v>
      </c>
      <c r="S30" s="24">
        <v>0</v>
      </c>
      <c r="T30" s="24" t="str">
        <f t="shared" si="0"/>
        <v>Bélgica</v>
      </c>
      <c r="U30" s="25">
        <f t="shared" si="43"/>
        <v>6</v>
      </c>
      <c r="V30" s="24">
        <v>4</v>
      </c>
      <c r="W30" s="24">
        <v>0</v>
      </c>
      <c r="X30" s="24" t="str">
        <f t="shared" si="1"/>
        <v>Bélgica</v>
      </c>
      <c r="Y30" s="25">
        <f t="shared" si="125"/>
        <v>6</v>
      </c>
      <c r="Z30" s="23">
        <v>4</v>
      </c>
      <c r="AA30" s="24">
        <v>1</v>
      </c>
      <c r="AB30" s="24" t="str">
        <f t="shared" si="2"/>
        <v>Bélgica</v>
      </c>
      <c r="AC30" s="25">
        <f t="shared" si="126"/>
        <v>6</v>
      </c>
      <c r="AD30" s="23">
        <v>1</v>
      </c>
      <c r="AE30" s="24">
        <v>2</v>
      </c>
      <c r="AF30" s="24" t="str">
        <f t="shared" si="3"/>
        <v>Tunísia</v>
      </c>
      <c r="AG30" s="25">
        <f t="shared" si="127"/>
        <v>2</v>
      </c>
      <c r="AH30" s="23">
        <v>2</v>
      </c>
      <c r="AI30" s="24">
        <v>0</v>
      </c>
      <c r="AJ30" s="24" t="str">
        <f t="shared" si="4"/>
        <v>Bélgica</v>
      </c>
      <c r="AK30" s="25">
        <f t="shared" si="128"/>
        <v>6</v>
      </c>
      <c r="AL30" s="23">
        <v>2</v>
      </c>
      <c r="AM30" s="24">
        <v>0</v>
      </c>
      <c r="AN30" s="24" t="str">
        <f t="shared" si="5"/>
        <v>Bélgica</v>
      </c>
      <c r="AO30" s="25">
        <f t="shared" si="129"/>
        <v>6</v>
      </c>
      <c r="AP30" s="23">
        <v>1</v>
      </c>
      <c r="AQ30" s="24">
        <v>0</v>
      </c>
      <c r="AR30" s="24" t="str">
        <f t="shared" si="6"/>
        <v>Bélgica</v>
      </c>
      <c r="AS30" s="25">
        <f t="shared" si="130"/>
        <v>6</v>
      </c>
      <c r="AT30" s="23">
        <v>3</v>
      </c>
      <c r="AU30" s="24">
        <v>0</v>
      </c>
      <c r="AV30" s="24" t="str">
        <f t="shared" si="7"/>
        <v>Bélgica</v>
      </c>
      <c r="AW30" s="25">
        <f t="shared" si="131"/>
        <v>6</v>
      </c>
      <c r="AX30" s="23">
        <v>2</v>
      </c>
      <c r="AY30" s="24">
        <v>1</v>
      </c>
      <c r="AZ30" s="24" t="str">
        <f t="shared" si="8"/>
        <v>Bélgica</v>
      </c>
      <c r="BA30" s="25">
        <f t="shared" si="132"/>
        <v>6</v>
      </c>
      <c r="BB30" s="23">
        <v>1</v>
      </c>
      <c r="BC30" s="24">
        <v>1</v>
      </c>
      <c r="BD30" s="24" t="str">
        <f t="shared" si="9"/>
        <v>Empate</v>
      </c>
      <c r="BE30" s="25">
        <f t="shared" si="52"/>
        <v>0</v>
      </c>
      <c r="BF30" s="23">
        <v>2</v>
      </c>
      <c r="BG30" s="24">
        <v>0</v>
      </c>
      <c r="BH30" s="24" t="str">
        <f t="shared" si="10"/>
        <v>Bélgica</v>
      </c>
      <c r="BI30" s="25">
        <f t="shared" si="133"/>
        <v>6</v>
      </c>
      <c r="BJ30" s="23">
        <v>2</v>
      </c>
      <c r="BK30" s="24">
        <v>0</v>
      </c>
      <c r="BL30" s="24" t="str">
        <f t="shared" si="11"/>
        <v>Bélgica</v>
      </c>
      <c r="BM30" s="25">
        <f t="shared" si="134"/>
        <v>6</v>
      </c>
      <c r="BN30" s="23">
        <v>4</v>
      </c>
      <c r="BO30" s="24">
        <v>1</v>
      </c>
      <c r="BP30" s="24" t="str">
        <f t="shared" si="12"/>
        <v>Bélgica</v>
      </c>
      <c r="BQ30" s="25">
        <f t="shared" si="135"/>
        <v>6</v>
      </c>
      <c r="BR30" s="23">
        <v>3</v>
      </c>
      <c r="BS30" s="24">
        <v>0</v>
      </c>
      <c r="BT30" s="24" t="str">
        <f t="shared" si="13"/>
        <v>Bélgica</v>
      </c>
      <c r="BU30" s="25">
        <f t="shared" si="136"/>
        <v>6</v>
      </c>
      <c r="BV30" s="23">
        <v>2</v>
      </c>
      <c r="BW30" s="24">
        <v>0</v>
      </c>
      <c r="BX30" s="24" t="str">
        <f t="shared" si="14"/>
        <v>Bélgica</v>
      </c>
      <c r="BY30" s="25">
        <f t="shared" si="137"/>
        <v>6</v>
      </c>
      <c r="BZ30" s="23">
        <v>2</v>
      </c>
      <c r="CA30" s="24">
        <v>1</v>
      </c>
      <c r="CB30" s="24" t="str">
        <f t="shared" si="15"/>
        <v>Bélgica</v>
      </c>
      <c r="CC30" s="25">
        <f t="shared" si="138"/>
        <v>6</v>
      </c>
      <c r="CD30" s="23">
        <v>2</v>
      </c>
      <c r="CE30" s="24">
        <v>0</v>
      </c>
      <c r="CF30" s="24" t="str">
        <f t="shared" si="16"/>
        <v>Bélgica</v>
      </c>
      <c r="CG30" s="25">
        <f t="shared" si="139"/>
        <v>6</v>
      </c>
      <c r="CH30" s="23">
        <v>4</v>
      </c>
      <c r="CI30" s="24">
        <v>0</v>
      </c>
      <c r="CJ30" s="24" t="str">
        <f t="shared" si="17"/>
        <v>Bélgica</v>
      </c>
      <c r="CK30" s="25">
        <f t="shared" si="140"/>
        <v>6</v>
      </c>
      <c r="CL30" s="23">
        <v>2</v>
      </c>
      <c r="CM30" s="24">
        <v>0</v>
      </c>
      <c r="CN30" s="24" t="str">
        <f t="shared" si="18"/>
        <v>Bélgica</v>
      </c>
      <c r="CO30" s="25">
        <f t="shared" si="141"/>
        <v>6</v>
      </c>
      <c r="CP30" s="23">
        <v>2</v>
      </c>
      <c r="CQ30" s="24">
        <v>1</v>
      </c>
      <c r="CR30" s="24" t="str">
        <f t="shared" si="19"/>
        <v>Bélgica</v>
      </c>
      <c r="CS30" s="25">
        <f t="shared" si="142"/>
        <v>6</v>
      </c>
      <c r="CT30" s="23">
        <v>1</v>
      </c>
      <c r="CU30" s="24">
        <v>0</v>
      </c>
      <c r="CV30" s="24" t="str">
        <f t="shared" si="20"/>
        <v>Bélgica</v>
      </c>
      <c r="CW30" s="25">
        <f t="shared" si="143"/>
        <v>6</v>
      </c>
      <c r="CX30" s="23">
        <v>1</v>
      </c>
      <c r="CY30" s="24">
        <v>0</v>
      </c>
      <c r="CZ30" s="24" t="str">
        <f t="shared" si="21"/>
        <v>Bélgica</v>
      </c>
      <c r="DA30" s="25">
        <f t="shared" si="144"/>
        <v>6</v>
      </c>
      <c r="DB30" s="23">
        <v>2</v>
      </c>
      <c r="DC30" s="24">
        <v>1</v>
      </c>
      <c r="DD30" s="24" t="str">
        <f t="shared" si="22"/>
        <v>Bélgica</v>
      </c>
      <c r="DE30" s="25">
        <f t="shared" si="145"/>
        <v>6</v>
      </c>
      <c r="DF30" s="23">
        <v>1</v>
      </c>
      <c r="DG30" s="24">
        <v>0</v>
      </c>
      <c r="DH30" s="24" t="str">
        <f t="shared" si="23"/>
        <v>Bélgica</v>
      </c>
      <c r="DI30" s="25">
        <f t="shared" si="146"/>
        <v>6</v>
      </c>
      <c r="DJ30" s="23">
        <v>2</v>
      </c>
      <c r="DK30" s="24">
        <v>0</v>
      </c>
      <c r="DL30" s="24" t="str">
        <f t="shared" si="24"/>
        <v>Bélgica</v>
      </c>
      <c r="DM30" s="25">
        <f t="shared" si="147"/>
        <v>6</v>
      </c>
      <c r="DN30" s="23">
        <v>1</v>
      </c>
      <c r="DO30" s="24">
        <v>1</v>
      </c>
      <c r="DP30" s="24" t="str">
        <f t="shared" si="25"/>
        <v>Empate</v>
      </c>
      <c r="DQ30" s="25">
        <f t="shared" si="148"/>
        <v>0</v>
      </c>
      <c r="DR30" s="23">
        <v>2</v>
      </c>
      <c r="DS30" s="24">
        <v>1</v>
      </c>
      <c r="DT30" s="24" t="str">
        <f t="shared" si="26"/>
        <v>Bélgica</v>
      </c>
      <c r="DU30" s="25">
        <f t="shared" si="149"/>
        <v>6</v>
      </c>
      <c r="DV30" s="23">
        <v>2</v>
      </c>
      <c r="DW30" s="24">
        <v>0</v>
      </c>
      <c r="DX30" s="24" t="str">
        <f t="shared" si="27"/>
        <v>Bélgica</v>
      </c>
      <c r="DY30" s="25">
        <f t="shared" si="150"/>
        <v>6</v>
      </c>
      <c r="DZ30" s="23">
        <v>3</v>
      </c>
      <c r="EA30" s="24">
        <v>0</v>
      </c>
      <c r="EB30" s="24" t="str">
        <f t="shared" si="28"/>
        <v>Bélgica</v>
      </c>
      <c r="EC30" s="25">
        <f t="shared" si="151"/>
        <v>6</v>
      </c>
      <c r="ED30" s="23">
        <v>2</v>
      </c>
      <c r="EE30" s="24">
        <v>0</v>
      </c>
      <c r="EF30" s="24" t="str">
        <f t="shared" si="29"/>
        <v>Bélgica</v>
      </c>
      <c r="EG30" s="25">
        <f t="shared" si="152"/>
        <v>6</v>
      </c>
      <c r="EH30" s="23">
        <v>1</v>
      </c>
      <c r="EI30" s="24">
        <v>0</v>
      </c>
      <c r="EJ30" s="24" t="str">
        <f t="shared" si="30"/>
        <v>Bélgica</v>
      </c>
      <c r="EK30" s="25">
        <f t="shared" si="153"/>
        <v>6</v>
      </c>
      <c r="EL30" s="23">
        <v>2</v>
      </c>
      <c r="EM30" s="24">
        <v>1</v>
      </c>
      <c r="EN30" s="24" t="str">
        <f t="shared" si="31"/>
        <v>Bélgica</v>
      </c>
      <c r="EO30" s="25">
        <f t="shared" si="154"/>
        <v>6</v>
      </c>
      <c r="EP30" s="23">
        <v>2</v>
      </c>
      <c r="EQ30" s="24">
        <v>1</v>
      </c>
      <c r="ER30" s="24" t="str">
        <f t="shared" si="32"/>
        <v>Bélgica</v>
      </c>
      <c r="ES30" s="25">
        <f t="shared" si="155"/>
        <v>6</v>
      </c>
      <c r="ET30" s="23">
        <v>3</v>
      </c>
      <c r="EU30" s="24">
        <v>0</v>
      </c>
      <c r="EV30" s="24" t="str">
        <f t="shared" si="33"/>
        <v>Bélgica</v>
      </c>
      <c r="EW30" s="25">
        <f t="shared" si="156"/>
        <v>6</v>
      </c>
      <c r="EX30" s="23">
        <v>2</v>
      </c>
      <c r="EY30" s="24">
        <v>1</v>
      </c>
      <c r="EZ30" s="24" t="str">
        <f t="shared" si="34"/>
        <v>Bélgica</v>
      </c>
      <c r="FA30" s="25">
        <f t="shared" si="157"/>
        <v>6</v>
      </c>
      <c r="FB30" s="23">
        <v>2</v>
      </c>
      <c r="FC30" s="24">
        <v>0</v>
      </c>
      <c r="FD30" s="24" t="str">
        <f t="shared" si="35"/>
        <v>Bélgica</v>
      </c>
      <c r="FE30" s="25">
        <f t="shared" si="158"/>
        <v>6</v>
      </c>
      <c r="FF30" s="23">
        <v>2</v>
      </c>
      <c r="FG30" s="24">
        <v>0</v>
      </c>
      <c r="FH30" s="24" t="str">
        <f t="shared" si="36"/>
        <v>Bélgica</v>
      </c>
      <c r="FI30" s="25">
        <f t="shared" si="159"/>
        <v>6</v>
      </c>
      <c r="FJ30" s="23">
        <v>1</v>
      </c>
      <c r="FK30" s="24">
        <v>0</v>
      </c>
      <c r="FL30" s="24" t="str">
        <f t="shared" si="37"/>
        <v>Bélgica</v>
      </c>
      <c r="FM30" s="25">
        <f t="shared" si="160"/>
        <v>6</v>
      </c>
      <c r="FN30" s="23">
        <v>3</v>
      </c>
      <c r="FO30" s="24">
        <v>0</v>
      </c>
      <c r="FP30" s="24" t="str">
        <f t="shared" si="38"/>
        <v>Bélgica</v>
      </c>
      <c r="FQ30" s="25">
        <f t="shared" si="161"/>
        <v>6</v>
      </c>
      <c r="FR30" s="23">
        <v>3</v>
      </c>
      <c r="FS30" s="24">
        <v>0</v>
      </c>
      <c r="FT30" s="24" t="str">
        <f t="shared" si="39"/>
        <v>Bélgica</v>
      </c>
      <c r="FU30" s="25">
        <f t="shared" si="162"/>
        <v>6</v>
      </c>
      <c r="FV30" s="23">
        <v>2</v>
      </c>
      <c r="FW30" s="24">
        <v>0</v>
      </c>
      <c r="FX30" s="24" t="str">
        <f t="shared" si="40"/>
        <v>Bélgica</v>
      </c>
      <c r="FY30" s="25">
        <f t="shared" si="163"/>
        <v>6</v>
      </c>
      <c r="FZ30" s="23">
        <v>3</v>
      </c>
      <c r="GA30" s="24">
        <v>0</v>
      </c>
      <c r="GB30" s="24" t="str">
        <f t="shared" si="41"/>
        <v>Bélgica</v>
      </c>
      <c r="GC30" s="25">
        <f t="shared" si="164"/>
        <v>6</v>
      </c>
    </row>
    <row r="31" spans="1:185" ht="15.75" customHeight="1" x14ac:dyDescent="0.2">
      <c r="A31" s="1">
        <v>28</v>
      </c>
      <c r="B31" s="18" t="s">
        <v>82</v>
      </c>
      <c r="C31" s="19">
        <v>1</v>
      </c>
      <c r="D31" s="20">
        <v>2</v>
      </c>
      <c r="E31" s="21" t="s">
        <v>77</v>
      </c>
      <c r="F31" s="1" t="str">
        <f t="shared" si="42"/>
        <v>México</v>
      </c>
      <c r="H31" s="1" t="s">
        <v>105</v>
      </c>
      <c r="I31" s="14" t="str">
        <f>DV2</f>
        <v>WELTON SUPERGAUSS</v>
      </c>
      <c r="J31" s="14">
        <f>DY2</f>
        <v>271</v>
      </c>
      <c r="L31" s="29" t="s">
        <v>33</v>
      </c>
      <c r="M31" s="30">
        <v>256</v>
      </c>
      <c r="P31" s="58"/>
      <c r="R31" s="23">
        <v>0</v>
      </c>
      <c r="S31" s="24">
        <v>2</v>
      </c>
      <c r="T31" s="24" t="str">
        <f t="shared" si="0"/>
        <v>México</v>
      </c>
      <c r="U31" s="25">
        <f t="shared" si="43"/>
        <v>8</v>
      </c>
      <c r="V31" s="24">
        <v>1</v>
      </c>
      <c r="W31" s="24">
        <v>3</v>
      </c>
      <c r="X31" s="24" t="str">
        <f t="shared" si="1"/>
        <v>México</v>
      </c>
      <c r="Y31" s="25">
        <f t="shared" si="125"/>
        <v>8</v>
      </c>
      <c r="Z31" s="23">
        <v>0</v>
      </c>
      <c r="AA31" s="24">
        <v>2</v>
      </c>
      <c r="AB31" s="24" t="str">
        <f t="shared" si="2"/>
        <v>México</v>
      </c>
      <c r="AC31" s="25">
        <f t="shared" si="126"/>
        <v>8</v>
      </c>
      <c r="AD31" s="23">
        <v>0</v>
      </c>
      <c r="AE31" s="24">
        <v>1</v>
      </c>
      <c r="AF31" s="24" t="str">
        <f t="shared" si="3"/>
        <v>México</v>
      </c>
      <c r="AG31" s="25">
        <f t="shared" si="127"/>
        <v>6</v>
      </c>
      <c r="AH31" s="23">
        <v>1</v>
      </c>
      <c r="AI31" s="24">
        <v>3</v>
      </c>
      <c r="AJ31" s="24" t="str">
        <f t="shared" si="4"/>
        <v>México</v>
      </c>
      <c r="AK31" s="25">
        <f t="shared" si="128"/>
        <v>8</v>
      </c>
      <c r="AL31" s="23">
        <v>1</v>
      </c>
      <c r="AM31" s="24">
        <v>3</v>
      </c>
      <c r="AN31" s="24" t="str">
        <f t="shared" si="5"/>
        <v>México</v>
      </c>
      <c r="AO31" s="25">
        <f t="shared" si="129"/>
        <v>8</v>
      </c>
      <c r="AP31" s="23">
        <v>0</v>
      </c>
      <c r="AQ31" s="24">
        <v>2</v>
      </c>
      <c r="AR31" s="24" t="str">
        <f t="shared" si="6"/>
        <v>México</v>
      </c>
      <c r="AS31" s="25">
        <f t="shared" si="130"/>
        <v>8</v>
      </c>
      <c r="AT31" s="23">
        <v>0</v>
      </c>
      <c r="AU31" s="24">
        <v>2</v>
      </c>
      <c r="AV31" s="24" t="str">
        <f t="shared" si="7"/>
        <v>México</v>
      </c>
      <c r="AW31" s="25">
        <f t="shared" si="131"/>
        <v>8</v>
      </c>
      <c r="AX31" s="23">
        <v>0</v>
      </c>
      <c r="AY31" s="24">
        <v>2</v>
      </c>
      <c r="AZ31" s="24" t="str">
        <f t="shared" si="8"/>
        <v>México</v>
      </c>
      <c r="BA31" s="25">
        <f t="shared" si="132"/>
        <v>8</v>
      </c>
      <c r="BB31" s="23">
        <v>1</v>
      </c>
      <c r="BC31" s="24">
        <v>2</v>
      </c>
      <c r="BD31" s="24" t="str">
        <f t="shared" si="9"/>
        <v>México</v>
      </c>
      <c r="BE31" s="25">
        <f t="shared" si="52"/>
        <v>13</v>
      </c>
      <c r="BF31" s="23">
        <v>1</v>
      </c>
      <c r="BG31" s="24">
        <v>3</v>
      </c>
      <c r="BH31" s="24" t="str">
        <f t="shared" si="10"/>
        <v>México</v>
      </c>
      <c r="BI31" s="25">
        <f t="shared" si="133"/>
        <v>8</v>
      </c>
      <c r="BJ31" s="23">
        <v>1</v>
      </c>
      <c r="BK31" s="24">
        <v>1</v>
      </c>
      <c r="BL31" s="24" t="str">
        <f t="shared" si="11"/>
        <v>Empate</v>
      </c>
      <c r="BM31" s="25">
        <f t="shared" si="134"/>
        <v>2</v>
      </c>
      <c r="BN31" s="23">
        <v>1</v>
      </c>
      <c r="BO31" s="24">
        <v>2</v>
      </c>
      <c r="BP31" s="24" t="str">
        <f t="shared" si="12"/>
        <v>México</v>
      </c>
      <c r="BQ31" s="25">
        <f t="shared" si="135"/>
        <v>13</v>
      </c>
      <c r="BR31" s="23">
        <v>0</v>
      </c>
      <c r="BS31" s="24">
        <v>1</v>
      </c>
      <c r="BT31" s="24" t="str">
        <f t="shared" si="13"/>
        <v>México</v>
      </c>
      <c r="BU31" s="25">
        <f t="shared" si="136"/>
        <v>6</v>
      </c>
      <c r="BV31" s="23">
        <v>1</v>
      </c>
      <c r="BW31" s="24">
        <v>2</v>
      </c>
      <c r="BX31" s="24" t="str">
        <f t="shared" si="14"/>
        <v>México</v>
      </c>
      <c r="BY31" s="25">
        <f t="shared" si="137"/>
        <v>13</v>
      </c>
      <c r="BZ31" s="23">
        <v>1</v>
      </c>
      <c r="CA31" s="24">
        <v>3</v>
      </c>
      <c r="CB31" s="24" t="str">
        <f t="shared" si="15"/>
        <v>México</v>
      </c>
      <c r="CC31" s="25">
        <f t="shared" si="138"/>
        <v>8</v>
      </c>
      <c r="CD31" s="23">
        <v>1</v>
      </c>
      <c r="CE31" s="24">
        <v>2</v>
      </c>
      <c r="CF31" s="24" t="str">
        <f t="shared" si="16"/>
        <v>México</v>
      </c>
      <c r="CG31" s="25">
        <f t="shared" si="139"/>
        <v>13</v>
      </c>
      <c r="CH31" s="23">
        <v>1</v>
      </c>
      <c r="CI31" s="24">
        <v>3</v>
      </c>
      <c r="CJ31" s="24" t="str">
        <f t="shared" si="17"/>
        <v>México</v>
      </c>
      <c r="CK31" s="25">
        <f t="shared" si="140"/>
        <v>8</v>
      </c>
      <c r="CL31" s="23">
        <v>1</v>
      </c>
      <c r="CM31" s="24">
        <v>3</v>
      </c>
      <c r="CN31" s="24" t="str">
        <f t="shared" si="18"/>
        <v>México</v>
      </c>
      <c r="CO31" s="25">
        <f t="shared" si="141"/>
        <v>8</v>
      </c>
      <c r="CP31" s="23">
        <v>0</v>
      </c>
      <c r="CQ31" s="24">
        <v>2</v>
      </c>
      <c r="CR31" s="24" t="str">
        <f t="shared" si="19"/>
        <v>México</v>
      </c>
      <c r="CS31" s="25">
        <f t="shared" si="142"/>
        <v>8</v>
      </c>
      <c r="CT31" s="23">
        <v>0</v>
      </c>
      <c r="CU31" s="24">
        <v>2</v>
      </c>
      <c r="CV31" s="24" t="str">
        <f t="shared" si="20"/>
        <v>México</v>
      </c>
      <c r="CW31" s="25">
        <f t="shared" si="143"/>
        <v>8</v>
      </c>
      <c r="CX31" s="23">
        <v>1</v>
      </c>
      <c r="CY31" s="24">
        <v>2</v>
      </c>
      <c r="CZ31" s="24" t="str">
        <f t="shared" si="21"/>
        <v>México</v>
      </c>
      <c r="DA31" s="25">
        <f t="shared" si="144"/>
        <v>13</v>
      </c>
      <c r="DB31" s="23">
        <v>1</v>
      </c>
      <c r="DC31" s="24">
        <v>2</v>
      </c>
      <c r="DD31" s="24" t="str">
        <f t="shared" si="22"/>
        <v>México</v>
      </c>
      <c r="DE31" s="25">
        <f t="shared" si="145"/>
        <v>13</v>
      </c>
      <c r="DF31" s="23">
        <v>0</v>
      </c>
      <c r="DG31" s="24">
        <v>2</v>
      </c>
      <c r="DH31" s="24" t="str">
        <f t="shared" si="23"/>
        <v>México</v>
      </c>
      <c r="DI31" s="25">
        <f t="shared" si="146"/>
        <v>8</v>
      </c>
      <c r="DJ31" s="23">
        <v>1</v>
      </c>
      <c r="DK31" s="24">
        <v>1</v>
      </c>
      <c r="DL31" s="24" t="str">
        <f t="shared" si="24"/>
        <v>Empate</v>
      </c>
      <c r="DM31" s="25">
        <f t="shared" si="147"/>
        <v>2</v>
      </c>
      <c r="DN31" s="23">
        <v>1</v>
      </c>
      <c r="DO31" s="24">
        <v>1</v>
      </c>
      <c r="DP31" s="24" t="str">
        <f t="shared" si="25"/>
        <v>Empate</v>
      </c>
      <c r="DQ31" s="25">
        <f t="shared" si="148"/>
        <v>2</v>
      </c>
      <c r="DR31" s="23">
        <v>0</v>
      </c>
      <c r="DS31" s="24">
        <v>1</v>
      </c>
      <c r="DT31" s="24" t="str">
        <f t="shared" si="26"/>
        <v>México</v>
      </c>
      <c r="DU31" s="25">
        <f t="shared" si="149"/>
        <v>6</v>
      </c>
      <c r="DV31" s="23">
        <v>0</v>
      </c>
      <c r="DW31" s="24">
        <v>1</v>
      </c>
      <c r="DX31" s="24" t="str">
        <f t="shared" si="27"/>
        <v>México</v>
      </c>
      <c r="DY31" s="25">
        <f t="shared" si="150"/>
        <v>6</v>
      </c>
      <c r="DZ31" s="23">
        <v>0</v>
      </c>
      <c r="EA31" s="24">
        <v>1</v>
      </c>
      <c r="EB31" s="24" t="str">
        <f t="shared" si="28"/>
        <v>México</v>
      </c>
      <c r="EC31" s="25">
        <f t="shared" si="151"/>
        <v>6</v>
      </c>
      <c r="ED31" s="23">
        <v>1</v>
      </c>
      <c r="EE31" s="24">
        <v>3</v>
      </c>
      <c r="EF31" s="24" t="str">
        <f t="shared" si="29"/>
        <v>México</v>
      </c>
      <c r="EG31" s="25">
        <f t="shared" si="152"/>
        <v>8</v>
      </c>
      <c r="EH31" s="23">
        <v>2</v>
      </c>
      <c r="EI31" s="24">
        <v>2</v>
      </c>
      <c r="EJ31" s="24" t="str">
        <f t="shared" si="30"/>
        <v>Empate</v>
      </c>
      <c r="EK31" s="25">
        <f t="shared" si="153"/>
        <v>2</v>
      </c>
      <c r="EL31" s="23">
        <v>0</v>
      </c>
      <c r="EM31" s="24">
        <v>3</v>
      </c>
      <c r="EN31" s="24" t="str">
        <f t="shared" si="31"/>
        <v>México</v>
      </c>
      <c r="EO31" s="25">
        <f t="shared" si="154"/>
        <v>6</v>
      </c>
      <c r="EP31" s="23">
        <v>0</v>
      </c>
      <c r="EQ31" s="24">
        <v>1</v>
      </c>
      <c r="ER31" s="24" t="str">
        <f t="shared" si="32"/>
        <v>México</v>
      </c>
      <c r="ES31" s="25">
        <f t="shared" si="155"/>
        <v>6</v>
      </c>
      <c r="ET31" s="23">
        <v>1</v>
      </c>
      <c r="EU31" s="24">
        <v>2</v>
      </c>
      <c r="EV31" s="24" t="str">
        <f t="shared" si="33"/>
        <v>México</v>
      </c>
      <c r="EW31" s="25">
        <f t="shared" si="156"/>
        <v>13</v>
      </c>
      <c r="EX31" s="23">
        <v>2</v>
      </c>
      <c r="EY31" s="24">
        <v>3</v>
      </c>
      <c r="EZ31" s="24" t="str">
        <f t="shared" si="34"/>
        <v>México</v>
      </c>
      <c r="FA31" s="25">
        <f t="shared" si="157"/>
        <v>6</v>
      </c>
      <c r="FB31" s="23">
        <v>1</v>
      </c>
      <c r="FC31" s="24">
        <v>2</v>
      </c>
      <c r="FD31" s="24" t="str">
        <f t="shared" si="35"/>
        <v>México</v>
      </c>
      <c r="FE31" s="25">
        <f t="shared" si="158"/>
        <v>13</v>
      </c>
      <c r="FF31" s="23">
        <v>1</v>
      </c>
      <c r="FG31" s="24">
        <v>2</v>
      </c>
      <c r="FH31" s="24" t="str">
        <f t="shared" si="36"/>
        <v>México</v>
      </c>
      <c r="FI31" s="25">
        <f t="shared" si="159"/>
        <v>13</v>
      </c>
      <c r="FJ31" s="23">
        <v>0</v>
      </c>
      <c r="FK31" s="24">
        <v>1</v>
      </c>
      <c r="FL31" s="24" t="str">
        <f t="shared" si="37"/>
        <v>México</v>
      </c>
      <c r="FM31" s="25">
        <f t="shared" si="160"/>
        <v>6</v>
      </c>
      <c r="FN31" s="23">
        <v>0</v>
      </c>
      <c r="FO31" s="24">
        <v>2</v>
      </c>
      <c r="FP31" s="24" t="str">
        <f t="shared" si="38"/>
        <v>México</v>
      </c>
      <c r="FQ31" s="25">
        <f t="shared" si="161"/>
        <v>8</v>
      </c>
      <c r="FR31" s="23">
        <v>0</v>
      </c>
      <c r="FS31" s="24">
        <v>2</v>
      </c>
      <c r="FT31" s="24" t="str">
        <f t="shared" si="39"/>
        <v>México</v>
      </c>
      <c r="FU31" s="25">
        <f t="shared" si="162"/>
        <v>8</v>
      </c>
      <c r="FV31" s="23">
        <v>1</v>
      </c>
      <c r="FW31" s="24">
        <v>2</v>
      </c>
      <c r="FX31" s="24" t="str">
        <f t="shared" si="40"/>
        <v>México</v>
      </c>
      <c r="FY31" s="25">
        <f t="shared" si="163"/>
        <v>13</v>
      </c>
      <c r="FZ31" s="23">
        <v>0</v>
      </c>
      <c r="GA31" s="24">
        <v>2</v>
      </c>
      <c r="GB31" s="24" t="str">
        <f t="shared" si="41"/>
        <v>México</v>
      </c>
      <c r="GC31" s="25">
        <f t="shared" si="164"/>
        <v>8</v>
      </c>
    </row>
    <row r="32" spans="1:185" ht="15.75" customHeight="1" x14ac:dyDescent="0.2">
      <c r="A32" s="1">
        <v>29</v>
      </c>
      <c r="B32" s="18" t="s">
        <v>76</v>
      </c>
      <c r="C32" s="19">
        <v>2</v>
      </c>
      <c r="D32" s="20">
        <v>1</v>
      </c>
      <c r="E32" s="21" t="s">
        <v>83</v>
      </c>
      <c r="F32" s="1" t="str">
        <f t="shared" si="42"/>
        <v>Alemanha</v>
      </c>
      <c r="H32" s="1" t="s">
        <v>106</v>
      </c>
      <c r="I32" s="14" t="str">
        <f>DZ2</f>
        <v>RENATO</v>
      </c>
      <c r="J32" s="14">
        <f>EC2</f>
        <v>308</v>
      </c>
      <c r="L32" s="29" t="s">
        <v>6</v>
      </c>
      <c r="M32" s="30">
        <v>253</v>
      </c>
      <c r="P32" s="58"/>
      <c r="R32" s="23">
        <v>2</v>
      </c>
      <c r="S32" s="24">
        <v>1</v>
      </c>
      <c r="T32" s="24" t="str">
        <f t="shared" si="0"/>
        <v>Alemanha</v>
      </c>
      <c r="U32" s="25">
        <f t="shared" si="43"/>
        <v>13</v>
      </c>
      <c r="V32" s="24">
        <v>3</v>
      </c>
      <c r="W32" s="24">
        <v>0</v>
      </c>
      <c r="X32" s="24" t="str">
        <f t="shared" si="1"/>
        <v>Alemanha</v>
      </c>
      <c r="Y32" s="25">
        <f t="shared" si="125"/>
        <v>6</v>
      </c>
      <c r="Z32" s="23">
        <v>1</v>
      </c>
      <c r="AA32" s="24">
        <v>0</v>
      </c>
      <c r="AB32" s="24" t="str">
        <f t="shared" si="2"/>
        <v>Alemanha</v>
      </c>
      <c r="AC32" s="25">
        <f t="shared" si="126"/>
        <v>6</v>
      </c>
      <c r="AD32" s="23">
        <v>3</v>
      </c>
      <c r="AE32" s="24">
        <v>2</v>
      </c>
      <c r="AF32" s="24" t="str">
        <f t="shared" si="3"/>
        <v>Alemanha</v>
      </c>
      <c r="AG32" s="25">
        <f t="shared" si="127"/>
        <v>6</v>
      </c>
      <c r="AH32" s="23">
        <v>1</v>
      </c>
      <c r="AI32" s="24">
        <v>0</v>
      </c>
      <c r="AJ32" s="24" t="str">
        <f t="shared" si="4"/>
        <v>Alemanha</v>
      </c>
      <c r="AK32" s="25">
        <f t="shared" si="128"/>
        <v>6</v>
      </c>
      <c r="AL32" s="23">
        <v>3</v>
      </c>
      <c r="AM32" s="24">
        <v>0</v>
      </c>
      <c r="AN32" s="24" t="str">
        <f t="shared" si="5"/>
        <v>Alemanha</v>
      </c>
      <c r="AO32" s="25">
        <f t="shared" si="129"/>
        <v>6</v>
      </c>
      <c r="AP32" s="23">
        <v>3</v>
      </c>
      <c r="AQ32" s="24">
        <v>0</v>
      </c>
      <c r="AR32" s="24" t="str">
        <f t="shared" si="6"/>
        <v>Alemanha</v>
      </c>
      <c r="AS32" s="25">
        <f t="shared" si="130"/>
        <v>6</v>
      </c>
      <c r="AT32" s="23">
        <v>2</v>
      </c>
      <c r="AU32" s="24">
        <v>0</v>
      </c>
      <c r="AV32" s="24" t="str">
        <f t="shared" si="7"/>
        <v>Alemanha</v>
      </c>
      <c r="AW32" s="25">
        <f t="shared" si="131"/>
        <v>8</v>
      </c>
      <c r="AX32" s="23">
        <v>3</v>
      </c>
      <c r="AY32" s="24">
        <v>1</v>
      </c>
      <c r="AZ32" s="24" t="str">
        <f t="shared" si="8"/>
        <v>Alemanha</v>
      </c>
      <c r="BA32" s="25">
        <f t="shared" si="132"/>
        <v>8</v>
      </c>
      <c r="BB32" s="23">
        <v>3</v>
      </c>
      <c r="BC32" s="24">
        <v>2</v>
      </c>
      <c r="BD32" s="24" t="str">
        <f t="shared" si="9"/>
        <v>Alemanha</v>
      </c>
      <c r="BE32" s="25">
        <f t="shared" si="52"/>
        <v>6</v>
      </c>
      <c r="BF32" s="23">
        <v>2</v>
      </c>
      <c r="BG32" s="24">
        <v>1</v>
      </c>
      <c r="BH32" s="24" t="str">
        <f t="shared" si="10"/>
        <v>Alemanha</v>
      </c>
      <c r="BI32" s="25">
        <f t="shared" si="133"/>
        <v>13</v>
      </c>
      <c r="BJ32" s="23">
        <v>2</v>
      </c>
      <c r="BK32" s="24">
        <v>1</v>
      </c>
      <c r="BL32" s="24" t="str">
        <f t="shared" si="11"/>
        <v>Alemanha</v>
      </c>
      <c r="BM32" s="25">
        <f t="shared" si="134"/>
        <v>13</v>
      </c>
      <c r="BN32" s="23">
        <v>3</v>
      </c>
      <c r="BO32" s="24">
        <v>1</v>
      </c>
      <c r="BP32" s="24" t="str">
        <f t="shared" si="12"/>
        <v>Alemanha</v>
      </c>
      <c r="BQ32" s="25">
        <f t="shared" si="135"/>
        <v>8</v>
      </c>
      <c r="BR32" s="23">
        <v>2</v>
      </c>
      <c r="BS32" s="24">
        <v>1</v>
      </c>
      <c r="BT32" s="24" t="str">
        <f t="shared" si="13"/>
        <v>Alemanha</v>
      </c>
      <c r="BU32" s="25">
        <f t="shared" si="136"/>
        <v>13</v>
      </c>
      <c r="BV32" s="23">
        <v>2</v>
      </c>
      <c r="BW32" s="24">
        <v>1</v>
      </c>
      <c r="BX32" s="24" t="str">
        <f t="shared" si="14"/>
        <v>Alemanha</v>
      </c>
      <c r="BY32" s="25">
        <f t="shared" si="137"/>
        <v>13</v>
      </c>
      <c r="BZ32" s="23">
        <v>2</v>
      </c>
      <c r="CA32" s="24">
        <v>0</v>
      </c>
      <c r="CB32" s="24" t="str">
        <f t="shared" si="15"/>
        <v>Alemanha</v>
      </c>
      <c r="CC32" s="25">
        <f t="shared" si="138"/>
        <v>8</v>
      </c>
      <c r="CD32" s="23">
        <v>1</v>
      </c>
      <c r="CE32" s="24">
        <v>1</v>
      </c>
      <c r="CF32" s="24" t="str">
        <f t="shared" si="16"/>
        <v>Empate</v>
      </c>
      <c r="CG32" s="25">
        <f t="shared" si="139"/>
        <v>2</v>
      </c>
      <c r="CH32" s="23">
        <v>2</v>
      </c>
      <c r="CI32" s="24">
        <v>1</v>
      </c>
      <c r="CJ32" s="24" t="str">
        <f t="shared" si="17"/>
        <v>Alemanha</v>
      </c>
      <c r="CK32" s="25">
        <f t="shared" si="140"/>
        <v>13</v>
      </c>
      <c r="CL32" s="23">
        <v>3</v>
      </c>
      <c r="CM32" s="24">
        <v>0</v>
      </c>
      <c r="CN32" s="24" t="str">
        <f t="shared" si="18"/>
        <v>Alemanha</v>
      </c>
      <c r="CO32" s="25">
        <f t="shared" si="141"/>
        <v>6</v>
      </c>
      <c r="CP32" s="23">
        <v>3</v>
      </c>
      <c r="CQ32" s="24">
        <v>1</v>
      </c>
      <c r="CR32" s="24" t="str">
        <f t="shared" si="19"/>
        <v>Alemanha</v>
      </c>
      <c r="CS32" s="25">
        <f t="shared" si="142"/>
        <v>8</v>
      </c>
      <c r="CT32" s="23">
        <v>2</v>
      </c>
      <c r="CU32" s="24">
        <v>0</v>
      </c>
      <c r="CV32" s="24" t="str">
        <f t="shared" si="20"/>
        <v>Alemanha</v>
      </c>
      <c r="CW32" s="25">
        <f t="shared" si="143"/>
        <v>8</v>
      </c>
      <c r="CX32" s="23">
        <v>4</v>
      </c>
      <c r="CY32" s="24">
        <v>0</v>
      </c>
      <c r="CZ32" s="24" t="str">
        <f t="shared" si="21"/>
        <v>Alemanha</v>
      </c>
      <c r="DA32" s="25">
        <f t="shared" si="144"/>
        <v>6</v>
      </c>
      <c r="DB32" s="23">
        <v>3</v>
      </c>
      <c r="DC32" s="24">
        <v>0</v>
      </c>
      <c r="DD32" s="24" t="str">
        <f t="shared" si="22"/>
        <v>Alemanha</v>
      </c>
      <c r="DE32" s="25">
        <f t="shared" si="145"/>
        <v>6</v>
      </c>
      <c r="DF32" s="23">
        <v>2</v>
      </c>
      <c r="DG32" s="24">
        <v>0</v>
      </c>
      <c r="DH32" s="24" t="str">
        <f t="shared" si="23"/>
        <v>Alemanha</v>
      </c>
      <c r="DI32" s="25">
        <f t="shared" si="146"/>
        <v>8</v>
      </c>
      <c r="DJ32" s="23">
        <v>3</v>
      </c>
      <c r="DK32" s="24">
        <v>1</v>
      </c>
      <c r="DL32" s="24" t="str">
        <f t="shared" si="24"/>
        <v>Alemanha</v>
      </c>
      <c r="DM32" s="25">
        <f t="shared" si="147"/>
        <v>8</v>
      </c>
      <c r="DN32" s="23">
        <v>3</v>
      </c>
      <c r="DO32" s="24">
        <v>1</v>
      </c>
      <c r="DP32" s="24" t="str">
        <f t="shared" si="25"/>
        <v>Alemanha</v>
      </c>
      <c r="DQ32" s="25">
        <f t="shared" si="148"/>
        <v>8</v>
      </c>
      <c r="DR32" s="23">
        <v>2</v>
      </c>
      <c r="DS32" s="24">
        <v>0</v>
      </c>
      <c r="DT32" s="24" t="str">
        <f t="shared" si="26"/>
        <v>Alemanha</v>
      </c>
      <c r="DU32" s="25">
        <f t="shared" si="149"/>
        <v>8</v>
      </c>
      <c r="DV32" s="23">
        <v>2</v>
      </c>
      <c r="DW32" s="24">
        <v>1</v>
      </c>
      <c r="DX32" s="24" t="str">
        <f t="shared" si="27"/>
        <v>Alemanha</v>
      </c>
      <c r="DY32" s="25">
        <f t="shared" si="150"/>
        <v>13</v>
      </c>
      <c r="DZ32" s="23">
        <v>2</v>
      </c>
      <c r="EA32" s="24">
        <v>1</v>
      </c>
      <c r="EB32" s="24" t="str">
        <f t="shared" si="28"/>
        <v>Alemanha</v>
      </c>
      <c r="EC32" s="25">
        <f t="shared" si="151"/>
        <v>13</v>
      </c>
      <c r="ED32" s="23">
        <v>3</v>
      </c>
      <c r="EE32" s="24">
        <v>1</v>
      </c>
      <c r="EF32" s="24" t="str">
        <f t="shared" si="29"/>
        <v>Alemanha</v>
      </c>
      <c r="EG32" s="25">
        <f t="shared" si="152"/>
        <v>8</v>
      </c>
      <c r="EH32" s="23">
        <v>3</v>
      </c>
      <c r="EI32" s="24">
        <v>1</v>
      </c>
      <c r="EJ32" s="24" t="str">
        <f t="shared" si="30"/>
        <v>Alemanha</v>
      </c>
      <c r="EK32" s="25">
        <f t="shared" si="153"/>
        <v>8</v>
      </c>
      <c r="EL32" s="23">
        <v>2</v>
      </c>
      <c r="EM32" s="24">
        <v>0</v>
      </c>
      <c r="EN32" s="24" t="str">
        <f t="shared" si="31"/>
        <v>Alemanha</v>
      </c>
      <c r="EO32" s="25">
        <f t="shared" si="154"/>
        <v>8</v>
      </c>
      <c r="EP32" s="23">
        <v>3</v>
      </c>
      <c r="EQ32" s="24">
        <v>1</v>
      </c>
      <c r="ER32" s="24" t="str">
        <f t="shared" si="32"/>
        <v>Alemanha</v>
      </c>
      <c r="ES32" s="25">
        <f t="shared" si="155"/>
        <v>8</v>
      </c>
      <c r="ET32" s="23">
        <v>3</v>
      </c>
      <c r="EU32" s="24">
        <v>0</v>
      </c>
      <c r="EV32" s="24" t="str">
        <f t="shared" si="33"/>
        <v>Alemanha</v>
      </c>
      <c r="EW32" s="25">
        <f t="shared" si="156"/>
        <v>6</v>
      </c>
      <c r="EX32" s="23">
        <v>2</v>
      </c>
      <c r="EY32" s="24">
        <v>0</v>
      </c>
      <c r="EZ32" s="24" t="str">
        <f t="shared" si="34"/>
        <v>Alemanha</v>
      </c>
      <c r="FA32" s="25">
        <f t="shared" si="157"/>
        <v>8</v>
      </c>
      <c r="FB32" s="23">
        <v>2</v>
      </c>
      <c r="FC32" s="24">
        <v>1</v>
      </c>
      <c r="FD32" s="24" t="str">
        <f t="shared" si="35"/>
        <v>Alemanha</v>
      </c>
      <c r="FE32" s="25">
        <f t="shared" si="158"/>
        <v>13</v>
      </c>
      <c r="FF32" s="23">
        <v>3</v>
      </c>
      <c r="FG32" s="24">
        <v>0</v>
      </c>
      <c r="FH32" s="24" t="str">
        <f t="shared" si="36"/>
        <v>Alemanha</v>
      </c>
      <c r="FI32" s="25">
        <f t="shared" si="159"/>
        <v>6</v>
      </c>
      <c r="FJ32" s="23">
        <v>1</v>
      </c>
      <c r="FK32" s="24">
        <v>0</v>
      </c>
      <c r="FL32" s="24" t="str">
        <f t="shared" si="37"/>
        <v>Alemanha</v>
      </c>
      <c r="FM32" s="25">
        <f t="shared" si="160"/>
        <v>6</v>
      </c>
      <c r="FN32" s="23">
        <v>2</v>
      </c>
      <c r="FO32" s="24">
        <v>0</v>
      </c>
      <c r="FP32" s="24" t="str">
        <f t="shared" si="38"/>
        <v>Alemanha</v>
      </c>
      <c r="FQ32" s="25">
        <f t="shared" si="161"/>
        <v>8</v>
      </c>
      <c r="FR32" s="23">
        <v>2</v>
      </c>
      <c r="FS32" s="24">
        <v>0</v>
      </c>
      <c r="FT32" s="24" t="str">
        <f t="shared" si="39"/>
        <v>Alemanha</v>
      </c>
      <c r="FU32" s="25">
        <f t="shared" si="162"/>
        <v>8</v>
      </c>
      <c r="FV32" s="23">
        <v>2</v>
      </c>
      <c r="FW32" s="24">
        <v>0</v>
      </c>
      <c r="FX32" s="24" t="str">
        <f t="shared" si="40"/>
        <v>Alemanha</v>
      </c>
      <c r="FY32" s="25">
        <f t="shared" si="163"/>
        <v>8</v>
      </c>
      <c r="FZ32" s="23">
        <v>2</v>
      </c>
      <c r="GA32" s="24">
        <v>0</v>
      </c>
      <c r="GB32" s="24" t="str">
        <f t="shared" si="41"/>
        <v>Alemanha</v>
      </c>
      <c r="GC32" s="25">
        <f t="shared" si="164"/>
        <v>8</v>
      </c>
    </row>
    <row r="33" spans="1:185" ht="15.75" customHeight="1" x14ac:dyDescent="0.2">
      <c r="A33" s="1">
        <v>30</v>
      </c>
      <c r="B33" s="18" t="s">
        <v>87</v>
      </c>
      <c r="C33" s="19">
        <v>6</v>
      </c>
      <c r="D33" s="20">
        <v>1</v>
      </c>
      <c r="E33" s="21" t="s">
        <v>86</v>
      </c>
      <c r="F33" s="1" t="str">
        <f t="shared" si="42"/>
        <v>Inglaterra</v>
      </c>
      <c r="H33" s="1" t="s">
        <v>107</v>
      </c>
      <c r="I33" s="14" t="str">
        <f>ED2</f>
        <v>MARCIO</v>
      </c>
      <c r="J33" s="14">
        <f>EG2</f>
        <v>256</v>
      </c>
      <c r="L33" s="29" t="s">
        <v>7</v>
      </c>
      <c r="M33" s="30">
        <v>250</v>
      </c>
      <c r="P33" s="58"/>
      <c r="R33" s="23">
        <v>2</v>
      </c>
      <c r="S33" s="24">
        <v>1</v>
      </c>
      <c r="T33" s="24" t="str">
        <f t="shared" si="0"/>
        <v>Inglaterra</v>
      </c>
      <c r="U33" s="25">
        <f t="shared" si="43"/>
        <v>8</v>
      </c>
      <c r="V33" s="24">
        <v>2</v>
      </c>
      <c r="W33" s="24">
        <v>2</v>
      </c>
      <c r="X33" s="24" t="str">
        <f t="shared" si="1"/>
        <v>Empate</v>
      </c>
      <c r="Y33" s="25">
        <f t="shared" si="125"/>
        <v>0</v>
      </c>
      <c r="Z33" s="23">
        <v>2</v>
      </c>
      <c r="AA33" s="24">
        <v>0</v>
      </c>
      <c r="AB33" s="24" t="str">
        <f t="shared" si="2"/>
        <v>Inglaterra</v>
      </c>
      <c r="AC33" s="25">
        <f t="shared" si="126"/>
        <v>6</v>
      </c>
      <c r="AD33" s="23">
        <v>3</v>
      </c>
      <c r="AE33" s="24">
        <v>0</v>
      </c>
      <c r="AF33" s="24" t="str">
        <f t="shared" si="3"/>
        <v>Inglaterra</v>
      </c>
      <c r="AG33" s="25">
        <f t="shared" si="127"/>
        <v>6</v>
      </c>
      <c r="AH33" s="23">
        <v>4</v>
      </c>
      <c r="AI33" s="24">
        <v>0</v>
      </c>
      <c r="AJ33" s="24" t="str">
        <f t="shared" si="4"/>
        <v>Inglaterra</v>
      </c>
      <c r="AK33" s="25">
        <f t="shared" si="128"/>
        <v>6</v>
      </c>
      <c r="AL33" s="23">
        <v>4</v>
      </c>
      <c r="AM33" s="24">
        <v>1</v>
      </c>
      <c r="AN33" s="24" t="str">
        <f t="shared" si="5"/>
        <v>Inglaterra</v>
      </c>
      <c r="AO33" s="25">
        <f t="shared" si="129"/>
        <v>8</v>
      </c>
      <c r="AP33" s="23">
        <v>2</v>
      </c>
      <c r="AQ33" s="24">
        <v>0</v>
      </c>
      <c r="AR33" s="24" t="str">
        <f t="shared" si="6"/>
        <v>Inglaterra</v>
      </c>
      <c r="AS33" s="25">
        <f t="shared" si="130"/>
        <v>6</v>
      </c>
      <c r="AT33" s="23">
        <v>3</v>
      </c>
      <c r="AU33" s="24">
        <v>0</v>
      </c>
      <c r="AV33" s="24" t="str">
        <f t="shared" si="7"/>
        <v>Inglaterra</v>
      </c>
      <c r="AW33" s="25">
        <f t="shared" si="131"/>
        <v>6</v>
      </c>
      <c r="AX33" s="23">
        <v>2</v>
      </c>
      <c r="AY33" s="24">
        <v>0</v>
      </c>
      <c r="AZ33" s="24" t="str">
        <f t="shared" si="8"/>
        <v>Inglaterra</v>
      </c>
      <c r="BA33" s="25">
        <f t="shared" si="132"/>
        <v>6</v>
      </c>
      <c r="BB33" s="23">
        <v>3</v>
      </c>
      <c r="BC33" s="24">
        <v>2</v>
      </c>
      <c r="BD33" s="24" t="str">
        <f t="shared" si="9"/>
        <v>Inglaterra</v>
      </c>
      <c r="BE33" s="25">
        <f t="shared" si="52"/>
        <v>6</v>
      </c>
      <c r="BF33" s="23">
        <v>2</v>
      </c>
      <c r="BG33" s="24">
        <v>0</v>
      </c>
      <c r="BH33" s="24" t="str">
        <f t="shared" si="10"/>
        <v>Inglaterra</v>
      </c>
      <c r="BI33" s="25">
        <f t="shared" si="133"/>
        <v>6</v>
      </c>
      <c r="BJ33" s="23">
        <v>3</v>
      </c>
      <c r="BK33" s="24">
        <v>0</v>
      </c>
      <c r="BL33" s="24" t="str">
        <f t="shared" si="11"/>
        <v>Inglaterra</v>
      </c>
      <c r="BM33" s="25">
        <f t="shared" si="134"/>
        <v>6</v>
      </c>
      <c r="BN33" s="23">
        <v>4</v>
      </c>
      <c r="BO33" s="24">
        <v>0</v>
      </c>
      <c r="BP33" s="24" t="str">
        <f t="shared" si="12"/>
        <v>Inglaterra</v>
      </c>
      <c r="BQ33" s="25">
        <f t="shared" si="135"/>
        <v>6</v>
      </c>
      <c r="BR33" s="23">
        <v>2</v>
      </c>
      <c r="BS33" s="24">
        <v>0</v>
      </c>
      <c r="BT33" s="24" t="str">
        <f t="shared" si="13"/>
        <v>Inglaterra</v>
      </c>
      <c r="BU33" s="25">
        <f t="shared" si="136"/>
        <v>6</v>
      </c>
      <c r="BV33" s="23">
        <v>3</v>
      </c>
      <c r="BW33" s="24">
        <v>0</v>
      </c>
      <c r="BX33" s="24" t="str">
        <f t="shared" si="14"/>
        <v>Inglaterra</v>
      </c>
      <c r="BY33" s="25">
        <f t="shared" si="137"/>
        <v>6</v>
      </c>
      <c r="BZ33" s="23">
        <v>2</v>
      </c>
      <c r="CA33" s="24">
        <v>0</v>
      </c>
      <c r="CB33" s="24" t="str">
        <f t="shared" si="15"/>
        <v>Inglaterra</v>
      </c>
      <c r="CC33" s="25">
        <f t="shared" si="138"/>
        <v>6</v>
      </c>
      <c r="CD33" s="23">
        <v>1</v>
      </c>
      <c r="CE33" s="24">
        <v>0</v>
      </c>
      <c r="CF33" s="24" t="str">
        <f t="shared" si="16"/>
        <v>Inglaterra</v>
      </c>
      <c r="CG33" s="25">
        <f t="shared" si="139"/>
        <v>6</v>
      </c>
      <c r="CH33" s="23">
        <v>3</v>
      </c>
      <c r="CI33" s="24">
        <v>0</v>
      </c>
      <c r="CJ33" s="24" t="str">
        <f t="shared" si="17"/>
        <v>Inglaterra</v>
      </c>
      <c r="CK33" s="25">
        <f t="shared" si="140"/>
        <v>6</v>
      </c>
      <c r="CL33" s="23">
        <v>2</v>
      </c>
      <c r="CM33" s="24">
        <v>0</v>
      </c>
      <c r="CN33" s="24" t="str">
        <f t="shared" si="18"/>
        <v>Inglaterra</v>
      </c>
      <c r="CO33" s="25">
        <f t="shared" si="141"/>
        <v>6</v>
      </c>
      <c r="CP33" s="23">
        <v>2</v>
      </c>
      <c r="CQ33" s="24">
        <v>0</v>
      </c>
      <c r="CR33" s="24" t="str">
        <f t="shared" si="19"/>
        <v>Inglaterra</v>
      </c>
      <c r="CS33" s="25">
        <f t="shared" si="142"/>
        <v>6</v>
      </c>
      <c r="CT33" s="23">
        <v>3</v>
      </c>
      <c r="CU33" s="24">
        <v>1</v>
      </c>
      <c r="CV33" s="24" t="str">
        <f t="shared" si="20"/>
        <v>Inglaterra</v>
      </c>
      <c r="CW33" s="25">
        <f t="shared" si="143"/>
        <v>8</v>
      </c>
      <c r="CX33" s="23">
        <v>3</v>
      </c>
      <c r="CY33" s="24">
        <v>0</v>
      </c>
      <c r="CZ33" s="24" t="str">
        <f t="shared" si="21"/>
        <v>Inglaterra</v>
      </c>
      <c r="DA33" s="25">
        <f t="shared" si="144"/>
        <v>6</v>
      </c>
      <c r="DB33" s="23">
        <v>2</v>
      </c>
      <c r="DC33" s="24">
        <v>1</v>
      </c>
      <c r="DD33" s="24" t="str">
        <f t="shared" si="22"/>
        <v>Inglaterra</v>
      </c>
      <c r="DE33" s="25">
        <f t="shared" si="145"/>
        <v>8</v>
      </c>
      <c r="DF33" s="23">
        <v>2</v>
      </c>
      <c r="DG33" s="24">
        <v>1</v>
      </c>
      <c r="DH33" s="24" t="str">
        <f t="shared" si="23"/>
        <v>Inglaterra</v>
      </c>
      <c r="DI33" s="25">
        <f t="shared" si="146"/>
        <v>8</v>
      </c>
      <c r="DJ33" s="23">
        <v>2</v>
      </c>
      <c r="DK33" s="24">
        <v>0</v>
      </c>
      <c r="DL33" s="24" t="str">
        <f t="shared" si="24"/>
        <v>Inglaterra</v>
      </c>
      <c r="DM33" s="25">
        <f t="shared" si="147"/>
        <v>6</v>
      </c>
      <c r="DN33" s="23">
        <v>2</v>
      </c>
      <c r="DO33" s="24">
        <v>0</v>
      </c>
      <c r="DP33" s="24" t="str">
        <f t="shared" si="25"/>
        <v>Inglaterra</v>
      </c>
      <c r="DQ33" s="25">
        <f t="shared" si="148"/>
        <v>6</v>
      </c>
      <c r="DR33" s="23">
        <v>3</v>
      </c>
      <c r="DS33" s="24">
        <v>0</v>
      </c>
      <c r="DT33" s="24" t="str">
        <f t="shared" si="26"/>
        <v>Inglaterra</v>
      </c>
      <c r="DU33" s="25">
        <f t="shared" si="149"/>
        <v>6</v>
      </c>
      <c r="DV33" s="23">
        <v>1</v>
      </c>
      <c r="DW33" s="24">
        <v>0</v>
      </c>
      <c r="DX33" s="24" t="str">
        <f t="shared" si="27"/>
        <v>Inglaterra</v>
      </c>
      <c r="DY33" s="25">
        <f t="shared" si="150"/>
        <v>6</v>
      </c>
      <c r="DZ33" s="23">
        <v>4</v>
      </c>
      <c r="EA33" s="24">
        <v>0</v>
      </c>
      <c r="EB33" s="24" t="str">
        <f t="shared" si="28"/>
        <v>Inglaterra</v>
      </c>
      <c r="EC33" s="25">
        <f t="shared" si="151"/>
        <v>6</v>
      </c>
      <c r="ED33" s="23">
        <v>2</v>
      </c>
      <c r="EE33" s="24">
        <v>0</v>
      </c>
      <c r="EF33" s="24" t="str">
        <f t="shared" si="29"/>
        <v>Inglaterra</v>
      </c>
      <c r="EG33" s="25">
        <f t="shared" si="152"/>
        <v>6</v>
      </c>
      <c r="EH33" s="23">
        <v>2</v>
      </c>
      <c r="EI33" s="24">
        <v>0</v>
      </c>
      <c r="EJ33" s="24" t="str">
        <f t="shared" si="30"/>
        <v>Inglaterra</v>
      </c>
      <c r="EK33" s="25">
        <f t="shared" si="153"/>
        <v>6</v>
      </c>
      <c r="EL33" s="23">
        <v>3</v>
      </c>
      <c r="EM33" s="24">
        <v>1</v>
      </c>
      <c r="EN33" s="24" t="str">
        <f t="shared" si="31"/>
        <v>Inglaterra</v>
      </c>
      <c r="EO33" s="25">
        <f t="shared" si="154"/>
        <v>8</v>
      </c>
      <c r="EP33" s="23">
        <v>3</v>
      </c>
      <c r="EQ33" s="24">
        <v>0</v>
      </c>
      <c r="ER33" s="24" t="str">
        <f t="shared" si="32"/>
        <v>Inglaterra</v>
      </c>
      <c r="ES33" s="25">
        <f t="shared" si="155"/>
        <v>6</v>
      </c>
      <c r="ET33" s="23">
        <v>2</v>
      </c>
      <c r="EU33" s="24">
        <v>0</v>
      </c>
      <c r="EV33" s="24" t="str">
        <f t="shared" si="33"/>
        <v>Inglaterra</v>
      </c>
      <c r="EW33" s="25">
        <f t="shared" si="156"/>
        <v>6</v>
      </c>
      <c r="EX33" s="23">
        <v>1</v>
      </c>
      <c r="EY33" s="24">
        <v>0</v>
      </c>
      <c r="EZ33" s="24" t="str">
        <f t="shared" si="34"/>
        <v>Inglaterra</v>
      </c>
      <c r="FA33" s="25">
        <f t="shared" si="157"/>
        <v>6</v>
      </c>
      <c r="FB33" s="23">
        <v>3</v>
      </c>
      <c r="FC33" s="24">
        <v>0</v>
      </c>
      <c r="FD33" s="24" t="str">
        <f t="shared" si="35"/>
        <v>Inglaterra</v>
      </c>
      <c r="FE33" s="25">
        <f t="shared" si="158"/>
        <v>6</v>
      </c>
      <c r="FF33" s="23">
        <v>2</v>
      </c>
      <c r="FG33" s="24">
        <v>0</v>
      </c>
      <c r="FH33" s="24" t="str">
        <f t="shared" si="36"/>
        <v>Inglaterra</v>
      </c>
      <c r="FI33" s="25">
        <f t="shared" si="159"/>
        <v>6</v>
      </c>
      <c r="FJ33" s="23">
        <v>2</v>
      </c>
      <c r="FK33" s="24">
        <v>0</v>
      </c>
      <c r="FL33" s="24" t="str">
        <f t="shared" si="37"/>
        <v>Inglaterra</v>
      </c>
      <c r="FM33" s="25">
        <f t="shared" si="160"/>
        <v>6</v>
      </c>
      <c r="FN33" s="23">
        <v>4</v>
      </c>
      <c r="FO33" s="24">
        <v>0</v>
      </c>
      <c r="FP33" s="24" t="str">
        <f t="shared" si="38"/>
        <v>Inglaterra</v>
      </c>
      <c r="FQ33" s="25">
        <f t="shared" si="161"/>
        <v>6</v>
      </c>
      <c r="FR33" s="23">
        <v>2</v>
      </c>
      <c r="FS33" s="24">
        <v>0</v>
      </c>
      <c r="FT33" s="24" t="str">
        <f t="shared" si="39"/>
        <v>Inglaterra</v>
      </c>
      <c r="FU33" s="25">
        <f t="shared" si="162"/>
        <v>6</v>
      </c>
      <c r="FV33" s="23">
        <v>3</v>
      </c>
      <c r="FW33" s="24">
        <v>1</v>
      </c>
      <c r="FX33" s="24" t="str">
        <f t="shared" si="40"/>
        <v>Inglaterra</v>
      </c>
      <c r="FY33" s="25">
        <f t="shared" si="163"/>
        <v>8</v>
      </c>
      <c r="FZ33" s="23">
        <v>4</v>
      </c>
      <c r="GA33" s="24">
        <v>0</v>
      </c>
      <c r="GB33" s="24" t="str">
        <f t="shared" si="41"/>
        <v>Inglaterra</v>
      </c>
      <c r="GC33" s="25">
        <f t="shared" si="164"/>
        <v>6</v>
      </c>
    </row>
    <row r="34" spans="1:185" ht="15.75" customHeight="1" x14ac:dyDescent="0.2">
      <c r="A34" s="1">
        <v>31</v>
      </c>
      <c r="B34" s="18" t="s">
        <v>91</v>
      </c>
      <c r="C34" s="19">
        <v>2</v>
      </c>
      <c r="D34" s="20">
        <v>2</v>
      </c>
      <c r="E34" s="21" t="s">
        <v>94</v>
      </c>
      <c r="F34" s="1" t="str">
        <f t="shared" si="42"/>
        <v>Empate</v>
      </c>
      <c r="H34" s="1" t="s">
        <v>108</v>
      </c>
      <c r="I34" s="14" t="str">
        <f>EH2</f>
        <v>WANDERLEY</v>
      </c>
      <c r="J34" s="14">
        <f>EK2</f>
        <v>241</v>
      </c>
      <c r="L34" s="29" t="s">
        <v>25</v>
      </c>
      <c r="M34" s="30">
        <v>249</v>
      </c>
      <c r="P34" s="58"/>
      <c r="R34" s="23">
        <v>1</v>
      </c>
      <c r="S34" s="24">
        <v>0</v>
      </c>
      <c r="T34" s="24" t="str">
        <f t="shared" si="0"/>
        <v>Japão</v>
      </c>
      <c r="U34" s="25">
        <f t="shared" si="43"/>
        <v>0</v>
      </c>
      <c r="V34" s="24">
        <v>1</v>
      </c>
      <c r="W34" s="24">
        <v>2</v>
      </c>
      <c r="X34" s="24" t="str">
        <f t="shared" si="1"/>
        <v>Senegal</v>
      </c>
      <c r="Y34" s="25">
        <f t="shared" si="125"/>
        <v>2</v>
      </c>
      <c r="Z34" s="23">
        <v>0</v>
      </c>
      <c r="AA34" s="24">
        <v>0</v>
      </c>
      <c r="AB34" s="24" t="str">
        <f t="shared" si="2"/>
        <v>Empate</v>
      </c>
      <c r="AC34" s="25">
        <f t="shared" si="126"/>
        <v>6</v>
      </c>
      <c r="AD34" s="23">
        <v>3</v>
      </c>
      <c r="AE34" s="24">
        <v>0</v>
      </c>
      <c r="AF34" s="24" t="str">
        <f t="shared" si="3"/>
        <v>Japão</v>
      </c>
      <c r="AG34" s="25">
        <f t="shared" si="127"/>
        <v>0</v>
      </c>
      <c r="AH34" s="23">
        <v>1</v>
      </c>
      <c r="AI34" s="24">
        <v>1</v>
      </c>
      <c r="AJ34" s="24" t="str">
        <f t="shared" si="4"/>
        <v>Empate</v>
      </c>
      <c r="AK34" s="25">
        <f t="shared" si="128"/>
        <v>6</v>
      </c>
      <c r="AL34" s="23">
        <v>1</v>
      </c>
      <c r="AM34" s="24">
        <v>0</v>
      </c>
      <c r="AN34" s="24" t="str">
        <f t="shared" si="5"/>
        <v>Japão</v>
      </c>
      <c r="AO34" s="25">
        <f t="shared" si="129"/>
        <v>0</v>
      </c>
      <c r="AP34" s="23">
        <v>1</v>
      </c>
      <c r="AQ34" s="24">
        <v>0</v>
      </c>
      <c r="AR34" s="24" t="str">
        <f t="shared" si="6"/>
        <v>Japão</v>
      </c>
      <c r="AS34" s="25">
        <f t="shared" si="130"/>
        <v>0</v>
      </c>
      <c r="AT34" s="23">
        <v>0</v>
      </c>
      <c r="AU34" s="24">
        <v>1</v>
      </c>
      <c r="AV34" s="24" t="str">
        <f t="shared" si="7"/>
        <v>Senegal</v>
      </c>
      <c r="AW34" s="25">
        <f t="shared" si="131"/>
        <v>0</v>
      </c>
      <c r="AX34" s="23">
        <v>1</v>
      </c>
      <c r="AY34" s="24">
        <v>0</v>
      </c>
      <c r="AZ34" s="24" t="str">
        <f t="shared" si="8"/>
        <v>Japão</v>
      </c>
      <c r="BA34" s="25">
        <f t="shared" si="132"/>
        <v>0</v>
      </c>
      <c r="BB34" s="23">
        <v>1</v>
      </c>
      <c r="BC34" s="24">
        <v>1</v>
      </c>
      <c r="BD34" s="24" t="str">
        <f t="shared" si="9"/>
        <v>Empate</v>
      </c>
      <c r="BE34" s="25">
        <f t="shared" si="52"/>
        <v>6</v>
      </c>
      <c r="BF34" s="23">
        <v>1</v>
      </c>
      <c r="BG34" s="24">
        <v>0</v>
      </c>
      <c r="BH34" s="24" t="str">
        <f t="shared" si="10"/>
        <v>Japão</v>
      </c>
      <c r="BI34" s="25">
        <f t="shared" si="133"/>
        <v>0</v>
      </c>
      <c r="BJ34" s="23">
        <v>0</v>
      </c>
      <c r="BK34" s="24">
        <v>1</v>
      </c>
      <c r="BL34" s="24" t="str">
        <f t="shared" si="11"/>
        <v>Senegal</v>
      </c>
      <c r="BM34" s="25">
        <f t="shared" si="134"/>
        <v>0</v>
      </c>
      <c r="BN34" s="23">
        <v>1</v>
      </c>
      <c r="BO34" s="24">
        <v>2</v>
      </c>
      <c r="BP34" s="24" t="str">
        <f t="shared" si="12"/>
        <v>Senegal</v>
      </c>
      <c r="BQ34" s="25">
        <f t="shared" si="135"/>
        <v>2</v>
      </c>
      <c r="BR34" s="23">
        <v>1</v>
      </c>
      <c r="BS34" s="24">
        <v>0</v>
      </c>
      <c r="BT34" s="24" t="str">
        <f t="shared" si="13"/>
        <v>Japão</v>
      </c>
      <c r="BU34" s="25">
        <f t="shared" si="136"/>
        <v>0</v>
      </c>
      <c r="BV34" s="23">
        <v>1</v>
      </c>
      <c r="BW34" s="24">
        <v>2</v>
      </c>
      <c r="BX34" s="24" t="str">
        <f t="shared" si="14"/>
        <v>Senegal</v>
      </c>
      <c r="BY34" s="25">
        <f t="shared" si="137"/>
        <v>2</v>
      </c>
      <c r="BZ34" s="23">
        <v>1</v>
      </c>
      <c r="CA34" s="24">
        <v>0</v>
      </c>
      <c r="CB34" s="24" t="str">
        <f t="shared" si="15"/>
        <v>Japão</v>
      </c>
      <c r="CC34" s="25">
        <f t="shared" si="138"/>
        <v>0</v>
      </c>
      <c r="CD34" s="23">
        <v>2</v>
      </c>
      <c r="CE34" s="24">
        <v>1</v>
      </c>
      <c r="CF34" s="24" t="str">
        <f t="shared" si="16"/>
        <v>Japão</v>
      </c>
      <c r="CG34" s="25">
        <f t="shared" si="139"/>
        <v>2</v>
      </c>
      <c r="CH34" s="23">
        <v>1</v>
      </c>
      <c r="CI34" s="24">
        <v>0</v>
      </c>
      <c r="CJ34" s="24" t="str">
        <f t="shared" si="17"/>
        <v>Japão</v>
      </c>
      <c r="CK34" s="25">
        <f t="shared" si="140"/>
        <v>0</v>
      </c>
      <c r="CL34" s="23">
        <v>1</v>
      </c>
      <c r="CM34" s="24">
        <v>0</v>
      </c>
      <c r="CN34" s="24" t="str">
        <f t="shared" si="18"/>
        <v>Japão</v>
      </c>
      <c r="CO34" s="25">
        <f t="shared" si="141"/>
        <v>0</v>
      </c>
      <c r="CP34" s="23">
        <v>2</v>
      </c>
      <c r="CQ34" s="24">
        <v>2</v>
      </c>
      <c r="CR34" s="24" t="str">
        <f t="shared" si="19"/>
        <v>Empate</v>
      </c>
      <c r="CS34" s="25">
        <f t="shared" si="142"/>
        <v>13</v>
      </c>
      <c r="CT34" s="23">
        <v>1</v>
      </c>
      <c r="CU34" s="24">
        <v>0</v>
      </c>
      <c r="CV34" s="24" t="str">
        <f t="shared" si="20"/>
        <v>Japão</v>
      </c>
      <c r="CW34" s="25">
        <f t="shared" si="143"/>
        <v>0</v>
      </c>
      <c r="CX34" s="23">
        <v>1</v>
      </c>
      <c r="CY34" s="24">
        <v>0</v>
      </c>
      <c r="CZ34" s="24" t="str">
        <f t="shared" si="21"/>
        <v>Japão</v>
      </c>
      <c r="DA34" s="25">
        <f t="shared" si="144"/>
        <v>0</v>
      </c>
      <c r="DB34" s="23">
        <v>2</v>
      </c>
      <c r="DC34" s="24">
        <v>1</v>
      </c>
      <c r="DD34" s="24" t="str">
        <f t="shared" si="22"/>
        <v>Japão</v>
      </c>
      <c r="DE34" s="25">
        <f t="shared" si="145"/>
        <v>2</v>
      </c>
      <c r="DF34" s="23">
        <v>1</v>
      </c>
      <c r="DG34" s="24">
        <v>1</v>
      </c>
      <c r="DH34" s="24" t="str">
        <f t="shared" si="23"/>
        <v>Empate</v>
      </c>
      <c r="DI34" s="25">
        <f t="shared" si="146"/>
        <v>6</v>
      </c>
      <c r="DJ34" s="23">
        <v>1</v>
      </c>
      <c r="DK34" s="24">
        <v>0</v>
      </c>
      <c r="DL34" s="24" t="str">
        <f t="shared" si="24"/>
        <v>Japão</v>
      </c>
      <c r="DM34" s="25">
        <f t="shared" si="147"/>
        <v>0</v>
      </c>
      <c r="DN34" s="23">
        <v>1</v>
      </c>
      <c r="DO34" s="24">
        <v>0</v>
      </c>
      <c r="DP34" s="24" t="str">
        <f t="shared" si="25"/>
        <v>Japão</v>
      </c>
      <c r="DQ34" s="25">
        <f t="shared" si="148"/>
        <v>0</v>
      </c>
      <c r="DR34" s="23">
        <v>2</v>
      </c>
      <c r="DS34" s="24">
        <v>1</v>
      </c>
      <c r="DT34" s="24" t="str">
        <f t="shared" si="26"/>
        <v>Japão</v>
      </c>
      <c r="DU34" s="25">
        <f t="shared" si="149"/>
        <v>2</v>
      </c>
      <c r="DV34" s="23">
        <v>1</v>
      </c>
      <c r="DW34" s="24">
        <v>0</v>
      </c>
      <c r="DX34" s="24" t="str">
        <f t="shared" si="27"/>
        <v>Japão</v>
      </c>
      <c r="DY34" s="25">
        <f t="shared" si="150"/>
        <v>0</v>
      </c>
      <c r="DZ34" s="23">
        <v>1</v>
      </c>
      <c r="EA34" s="24">
        <v>0</v>
      </c>
      <c r="EB34" s="24" t="str">
        <f t="shared" si="28"/>
        <v>Japão</v>
      </c>
      <c r="EC34" s="25">
        <f t="shared" si="151"/>
        <v>0</v>
      </c>
      <c r="ED34" s="23">
        <v>2</v>
      </c>
      <c r="EE34" s="24">
        <v>1</v>
      </c>
      <c r="EF34" s="24" t="str">
        <f t="shared" si="29"/>
        <v>Japão</v>
      </c>
      <c r="EG34" s="25">
        <f t="shared" si="152"/>
        <v>2</v>
      </c>
      <c r="EH34" s="23">
        <v>2</v>
      </c>
      <c r="EI34" s="24">
        <v>1</v>
      </c>
      <c r="EJ34" s="24" t="str">
        <f t="shared" si="30"/>
        <v>Japão</v>
      </c>
      <c r="EK34" s="25">
        <f t="shared" si="153"/>
        <v>2</v>
      </c>
      <c r="EL34" s="23">
        <v>2</v>
      </c>
      <c r="EM34" s="24">
        <v>0</v>
      </c>
      <c r="EN34" s="24" t="str">
        <f t="shared" si="31"/>
        <v>Japão</v>
      </c>
      <c r="EO34" s="25">
        <f t="shared" si="154"/>
        <v>2</v>
      </c>
      <c r="EP34" s="23">
        <v>2</v>
      </c>
      <c r="EQ34" s="24">
        <v>1</v>
      </c>
      <c r="ER34" s="24" t="str">
        <f t="shared" si="32"/>
        <v>Japão</v>
      </c>
      <c r="ES34" s="25">
        <f t="shared" si="155"/>
        <v>2</v>
      </c>
      <c r="ET34" s="23">
        <v>2</v>
      </c>
      <c r="EU34" s="24">
        <v>2</v>
      </c>
      <c r="EV34" s="24" t="str">
        <f t="shared" si="33"/>
        <v>Empate</v>
      </c>
      <c r="EW34" s="25">
        <f t="shared" si="156"/>
        <v>13</v>
      </c>
      <c r="EX34" s="23">
        <v>1</v>
      </c>
      <c r="EY34" s="24">
        <v>0</v>
      </c>
      <c r="EZ34" s="24" t="str">
        <f t="shared" si="34"/>
        <v>Japão</v>
      </c>
      <c r="FA34" s="25">
        <f t="shared" si="157"/>
        <v>0</v>
      </c>
      <c r="FB34" s="23">
        <v>2</v>
      </c>
      <c r="FC34" s="24">
        <v>1</v>
      </c>
      <c r="FD34" s="24" t="str">
        <f t="shared" si="35"/>
        <v>Japão</v>
      </c>
      <c r="FE34" s="25">
        <f t="shared" si="158"/>
        <v>2</v>
      </c>
      <c r="FF34" s="23">
        <v>1</v>
      </c>
      <c r="FG34" s="24">
        <v>1</v>
      </c>
      <c r="FH34" s="24" t="str">
        <f t="shared" si="36"/>
        <v>Empate</v>
      </c>
      <c r="FI34" s="25">
        <f t="shared" si="159"/>
        <v>6</v>
      </c>
      <c r="FJ34" s="23">
        <v>1</v>
      </c>
      <c r="FK34" s="24">
        <v>0</v>
      </c>
      <c r="FL34" s="24" t="str">
        <f t="shared" si="37"/>
        <v>Japão</v>
      </c>
      <c r="FM34" s="25">
        <f t="shared" si="160"/>
        <v>0</v>
      </c>
      <c r="FN34" s="23">
        <v>2</v>
      </c>
      <c r="FO34" s="24">
        <v>0</v>
      </c>
      <c r="FP34" s="24" t="str">
        <f t="shared" si="38"/>
        <v>Japão</v>
      </c>
      <c r="FQ34" s="25">
        <f t="shared" si="161"/>
        <v>2</v>
      </c>
      <c r="FR34" s="23">
        <v>1</v>
      </c>
      <c r="FS34" s="24">
        <v>0</v>
      </c>
      <c r="FT34" s="24" t="str">
        <f t="shared" si="39"/>
        <v>Japão</v>
      </c>
      <c r="FU34" s="25">
        <f t="shared" si="162"/>
        <v>0</v>
      </c>
      <c r="FV34" s="23">
        <v>2</v>
      </c>
      <c r="FW34" s="24">
        <v>1</v>
      </c>
      <c r="FX34" s="24" t="str">
        <f t="shared" si="40"/>
        <v>Japão</v>
      </c>
      <c r="FY34" s="25">
        <f t="shared" si="163"/>
        <v>2</v>
      </c>
      <c r="FZ34" s="23">
        <v>2</v>
      </c>
      <c r="GA34" s="24">
        <v>0</v>
      </c>
      <c r="GB34" s="24" t="str">
        <f t="shared" si="41"/>
        <v>Japão</v>
      </c>
      <c r="GC34" s="25">
        <f t="shared" si="164"/>
        <v>2</v>
      </c>
    </row>
    <row r="35" spans="1:185" ht="15.75" customHeight="1" x14ac:dyDescent="0.2">
      <c r="A35" s="1">
        <v>32</v>
      </c>
      <c r="B35" s="18" t="s">
        <v>90</v>
      </c>
      <c r="C35" s="19">
        <v>3</v>
      </c>
      <c r="D35" s="20">
        <v>0</v>
      </c>
      <c r="E35" s="21" t="s">
        <v>93</v>
      </c>
      <c r="F35" s="1" t="str">
        <f t="shared" si="42"/>
        <v>Colômbia</v>
      </c>
      <c r="H35" s="1" t="s">
        <v>109</v>
      </c>
      <c r="I35" s="14" t="str">
        <f>EL2</f>
        <v>FERRAZ</v>
      </c>
      <c r="J35" s="14">
        <f>EO2</f>
        <v>240</v>
      </c>
      <c r="L35" s="29" t="s">
        <v>9</v>
      </c>
      <c r="M35" s="30">
        <v>246</v>
      </c>
      <c r="P35" s="58"/>
      <c r="R35" s="23">
        <v>1</v>
      </c>
      <c r="S35" s="24">
        <v>0</v>
      </c>
      <c r="T35" s="24" t="str">
        <f t="shared" si="0"/>
        <v>Colômbia</v>
      </c>
      <c r="U35" s="25">
        <f t="shared" si="43"/>
        <v>8</v>
      </c>
      <c r="V35" s="24">
        <v>1</v>
      </c>
      <c r="W35" s="24">
        <v>1</v>
      </c>
      <c r="X35" s="24" t="str">
        <f t="shared" si="1"/>
        <v>Empate</v>
      </c>
      <c r="Y35" s="25">
        <f t="shared" si="125"/>
        <v>0</v>
      </c>
      <c r="Z35" s="23">
        <v>2</v>
      </c>
      <c r="AA35" s="24">
        <v>1</v>
      </c>
      <c r="AB35" s="24" t="str">
        <f t="shared" si="2"/>
        <v>Colômbia</v>
      </c>
      <c r="AC35" s="25">
        <f t="shared" si="126"/>
        <v>6</v>
      </c>
      <c r="AD35" s="23">
        <v>2</v>
      </c>
      <c r="AE35" s="24">
        <v>1</v>
      </c>
      <c r="AF35" s="24" t="str">
        <f t="shared" si="3"/>
        <v>Colômbia</v>
      </c>
      <c r="AG35" s="25">
        <f t="shared" si="127"/>
        <v>6</v>
      </c>
      <c r="AH35" s="23">
        <v>1</v>
      </c>
      <c r="AI35" s="24">
        <v>0</v>
      </c>
      <c r="AJ35" s="24" t="str">
        <f t="shared" si="4"/>
        <v>Colômbia</v>
      </c>
      <c r="AK35" s="25">
        <f t="shared" si="128"/>
        <v>8</v>
      </c>
      <c r="AL35" s="23">
        <v>2</v>
      </c>
      <c r="AM35" s="24">
        <v>1</v>
      </c>
      <c r="AN35" s="24" t="str">
        <f t="shared" si="5"/>
        <v>Colômbia</v>
      </c>
      <c r="AO35" s="25">
        <f t="shared" si="129"/>
        <v>6</v>
      </c>
      <c r="AP35" s="23">
        <v>2</v>
      </c>
      <c r="AQ35" s="24">
        <v>1</v>
      </c>
      <c r="AR35" s="24" t="str">
        <f t="shared" si="6"/>
        <v>Colômbia</v>
      </c>
      <c r="AS35" s="25">
        <f t="shared" si="130"/>
        <v>6</v>
      </c>
      <c r="AT35" s="23">
        <v>2</v>
      </c>
      <c r="AU35" s="24">
        <v>1</v>
      </c>
      <c r="AV35" s="24" t="str">
        <f t="shared" si="7"/>
        <v>Colômbia</v>
      </c>
      <c r="AW35" s="25">
        <f t="shared" si="131"/>
        <v>6</v>
      </c>
      <c r="AX35" s="23">
        <v>2</v>
      </c>
      <c r="AY35" s="24">
        <v>0</v>
      </c>
      <c r="AZ35" s="24" t="str">
        <f t="shared" si="8"/>
        <v>Colômbia</v>
      </c>
      <c r="BA35" s="25">
        <f t="shared" si="132"/>
        <v>8</v>
      </c>
      <c r="BB35" s="23">
        <v>2</v>
      </c>
      <c r="BC35" s="24">
        <v>1</v>
      </c>
      <c r="BD35" s="24" t="str">
        <f t="shared" si="9"/>
        <v>Colômbia</v>
      </c>
      <c r="BE35" s="25">
        <f t="shared" si="52"/>
        <v>6</v>
      </c>
      <c r="BF35" s="23">
        <v>2</v>
      </c>
      <c r="BG35" s="24">
        <v>2</v>
      </c>
      <c r="BH35" s="24" t="str">
        <f t="shared" si="10"/>
        <v>Empate</v>
      </c>
      <c r="BI35" s="25">
        <f t="shared" si="133"/>
        <v>0</v>
      </c>
      <c r="BJ35" s="23">
        <v>2</v>
      </c>
      <c r="BK35" s="24">
        <v>2</v>
      </c>
      <c r="BL35" s="24" t="str">
        <f t="shared" si="11"/>
        <v>Empate</v>
      </c>
      <c r="BM35" s="25">
        <f t="shared" si="134"/>
        <v>0</v>
      </c>
      <c r="BN35" s="23">
        <v>3</v>
      </c>
      <c r="BO35" s="24">
        <v>0</v>
      </c>
      <c r="BP35" s="24" t="str">
        <f t="shared" si="12"/>
        <v>Colômbia</v>
      </c>
      <c r="BQ35" s="25">
        <f t="shared" si="135"/>
        <v>13</v>
      </c>
      <c r="BR35" s="23">
        <v>0</v>
      </c>
      <c r="BS35" s="24">
        <v>0</v>
      </c>
      <c r="BT35" s="24" t="str">
        <f t="shared" si="13"/>
        <v>Empate</v>
      </c>
      <c r="BU35" s="25">
        <f t="shared" si="136"/>
        <v>2</v>
      </c>
      <c r="BV35" s="23">
        <v>1</v>
      </c>
      <c r="BW35" s="24">
        <v>1</v>
      </c>
      <c r="BX35" s="24" t="str">
        <f t="shared" si="14"/>
        <v>Empate</v>
      </c>
      <c r="BY35" s="25">
        <f t="shared" si="137"/>
        <v>0</v>
      </c>
      <c r="BZ35" s="23">
        <v>1</v>
      </c>
      <c r="CA35" s="24">
        <v>0</v>
      </c>
      <c r="CB35" s="24" t="str">
        <f t="shared" si="15"/>
        <v>Colômbia</v>
      </c>
      <c r="CC35" s="25">
        <f t="shared" si="138"/>
        <v>8</v>
      </c>
      <c r="CD35" s="23">
        <v>0</v>
      </c>
      <c r="CE35" s="24">
        <v>0</v>
      </c>
      <c r="CF35" s="24" t="str">
        <f t="shared" si="16"/>
        <v>Empate</v>
      </c>
      <c r="CG35" s="25">
        <f t="shared" si="139"/>
        <v>2</v>
      </c>
      <c r="CH35" s="23">
        <v>1</v>
      </c>
      <c r="CI35" s="24">
        <v>1</v>
      </c>
      <c r="CJ35" s="24" t="str">
        <f t="shared" si="17"/>
        <v>Empate</v>
      </c>
      <c r="CK35" s="25">
        <f t="shared" si="140"/>
        <v>0</v>
      </c>
      <c r="CL35" s="23">
        <v>2</v>
      </c>
      <c r="CM35" s="24">
        <v>0</v>
      </c>
      <c r="CN35" s="24" t="str">
        <f t="shared" si="18"/>
        <v>Colômbia</v>
      </c>
      <c r="CO35" s="25">
        <f t="shared" si="141"/>
        <v>8</v>
      </c>
      <c r="CP35" s="23">
        <v>2</v>
      </c>
      <c r="CQ35" s="24">
        <v>1</v>
      </c>
      <c r="CR35" s="24" t="str">
        <f t="shared" si="19"/>
        <v>Colômbia</v>
      </c>
      <c r="CS35" s="25">
        <f t="shared" si="142"/>
        <v>6</v>
      </c>
      <c r="CT35" s="23">
        <v>0</v>
      </c>
      <c r="CU35" s="24">
        <v>1</v>
      </c>
      <c r="CV35" s="24" t="str">
        <f t="shared" si="20"/>
        <v>Polônia</v>
      </c>
      <c r="CW35" s="25">
        <f t="shared" si="143"/>
        <v>0</v>
      </c>
      <c r="CX35" s="23">
        <v>3</v>
      </c>
      <c r="CY35" s="24">
        <v>1</v>
      </c>
      <c r="CZ35" s="24" t="str">
        <f t="shared" si="21"/>
        <v>Colômbia</v>
      </c>
      <c r="DA35" s="25">
        <f t="shared" si="144"/>
        <v>8</v>
      </c>
      <c r="DB35" s="23">
        <v>2</v>
      </c>
      <c r="DC35" s="24">
        <v>1</v>
      </c>
      <c r="DD35" s="24" t="str">
        <f t="shared" si="22"/>
        <v>Colômbia</v>
      </c>
      <c r="DE35" s="25">
        <f t="shared" si="145"/>
        <v>6</v>
      </c>
      <c r="DF35" s="23">
        <v>1</v>
      </c>
      <c r="DG35" s="24">
        <v>0</v>
      </c>
      <c r="DH35" s="24" t="str">
        <f t="shared" si="23"/>
        <v>Colômbia</v>
      </c>
      <c r="DI35" s="25">
        <f t="shared" si="146"/>
        <v>8</v>
      </c>
      <c r="DJ35" s="23">
        <v>2</v>
      </c>
      <c r="DK35" s="24">
        <v>1</v>
      </c>
      <c r="DL35" s="24" t="str">
        <f t="shared" si="24"/>
        <v>Colômbia</v>
      </c>
      <c r="DM35" s="25">
        <f t="shared" si="147"/>
        <v>6</v>
      </c>
      <c r="DN35" s="23">
        <v>2</v>
      </c>
      <c r="DO35" s="24">
        <v>2</v>
      </c>
      <c r="DP35" s="24" t="str">
        <f t="shared" si="25"/>
        <v>Empate</v>
      </c>
      <c r="DQ35" s="25">
        <f t="shared" si="148"/>
        <v>0</v>
      </c>
      <c r="DR35" s="23">
        <v>1</v>
      </c>
      <c r="DS35" s="24">
        <v>0</v>
      </c>
      <c r="DT35" s="24" t="str">
        <f t="shared" si="26"/>
        <v>Colômbia</v>
      </c>
      <c r="DU35" s="25">
        <f t="shared" si="149"/>
        <v>8</v>
      </c>
      <c r="DV35" s="23">
        <v>0</v>
      </c>
      <c r="DW35" s="24">
        <v>0</v>
      </c>
      <c r="DX35" s="24" t="str">
        <f t="shared" si="27"/>
        <v>Empate</v>
      </c>
      <c r="DY35" s="25">
        <f t="shared" si="150"/>
        <v>2</v>
      </c>
      <c r="DZ35" s="23">
        <v>1</v>
      </c>
      <c r="EA35" s="24">
        <v>1</v>
      </c>
      <c r="EB35" s="24" t="str">
        <f t="shared" si="28"/>
        <v>Empate</v>
      </c>
      <c r="EC35" s="25">
        <f t="shared" si="151"/>
        <v>0</v>
      </c>
      <c r="ED35" s="23">
        <v>2</v>
      </c>
      <c r="EE35" s="24">
        <v>0</v>
      </c>
      <c r="EF35" s="24" t="str">
        <f t="shared" si="29"/>
        <v>Colômbia</v>
      </c>
      <c r="EG35" s="25">
        <f t="shared" si="152"/>
        <v>8</v>
      </c>
      <c r="EH35" s="23">
        <v>1</v>
      </c>
      <c r="EI35" s="24">
        <v>0</v>
      </c>
      <c r="EJ35" s="24" t="str">
        <f t="shared" si="30"/>
        <v>Colômbia</v>
      </c>
      <c r="EK35" s="25">
        <f t="shared" si="153"/>
        <v>8</v>
      </c>
      <c r="EL35" s="23">
        <v>1</v>
      </c>
      <c r="EM35" s="24">
        <v>1</v>
      </c>
      <c r="EN35" s="24" t="str">
        <f t="shared" si="31"/>
        <v>Empate</v>
      </c>
      <c r="EO35" s="25">
        <f t="shared" si="154"/>
        <v>0</v>
      </c>
      <c r="EP35" s="23">
        <v>3</v>
      </c>
      <c r="EQ35" s="24">
        <v>2</v>
      </c>
      <c r="ER35" s="24" t="str">
        <f t="shared" si="32"/>
        <v>Colômbia</v>
      </c>
      <c r="ES35" s="25">
        <f t="shared" si="155"/>
        <v>8</v>
      </c>
      <c r="ET35" s="23">
        <v>1</v>
      </c>
      <c r="EU35" s="24">
        <v>0</v>
      </c>
      <c r="EV35" s="24" t="str">
        <f t="shared" si="33"/>
        <v>Colômbia</v>
      </c>
      <c r="EW35" s="25">
        <f t="shared" si="156"/>
        <v>8</v>
      </c>
      <c r="EX35" s="23">
        <v>2</v>
      </c>
      <c r="EY35" s="24">
        <v>0</v>
      </c>
      <c r="EZ35" s="24" t="str">
        <f t="shared" si="34"/>
        <v>Colômbia</v>
      </c>
      <c r="FA35" s="25">
        <f t="shared" si="157"/>
        <v>8</v>
      </c>
      <c r="FB35" s="23">
        <v>1</v>
      </c>
      <c r="FC35" s="24">
        <v>0</v>
      </c>
      <c r="FD35" s="24" t="str">
        <f t="shared" si="35"/>
        <v>Colômbia</v>
      </c>
      <c r="FE35" s="25">
        <f t="shared" si="158"/>
        <v>8</v>
      </c>
      <c r="FF35" s="23">
        <v>3</v>
      </c>
      <c r="FG35" s="24">
        <v>1</v>
      </c>
      <c r="FH35" s="24" t="str">
        <f t="shared" si="36"/>
        <v>Colômbia</v>
      </c>
      <c r="FI35" s="25">
        <f t="shared" si="159"/>
        <v>8</v>
      </c>
      <c r="FJ35" s="23">
        <v>2</v>
      </c>
      <c r="FK35" s="24">
        <v>0</v>
      </c>
      <c r="FL35" s="24" t="str">
        <f>IF(FJ35&gt;FK35,$B35,IF(FK35&gt;FJ35,$E35,"Empate"))</f>
        <v>Colômbia</v>
      </c>
      <c r="FM35" s="25">
        <f t="shared" si="160"/>
        <v>8</v>
      </c>
      <c r="FN35" s="23">
        <v>0</v>
      </c>
      <c r="FO35" s="24">
        <v>2</v>
      </c>
      <c r="FP35" s="24" t="str">
        <f t="shared" si="38"/>
        <v>Polônia</v>
      </c>
      <c r="FQ35" s="25">
        <f t="shared" si="161"/>
        <v>0</v>
      </c>
      <c r="FR35" s="23">
        <v>1</v>
      </c>
      <c r="FS35" s="24">
        <v>0</v>
      </c>
      <c r="FT35" s="24" t="str">
        <f t="shared" si="39"/>
        <v>Colômbia</v>
      </c>
      <c r="FU35" s="25">
        <f t="shared" si="162"/>
        <v>8</v>
      </c>
      <c r="FV35" s="23">
        <v>2</v>
      </c>
      <c r="FW35" s="24">
        <v>1</v>
      </c>
      <c r="FX35" s="24" t="str">
        <f t="shared" si="40"/>
        <v>Colômbia</v>
      </c>
      <c r="FY35" s="25">
        <f t="shared" si="163"/>
        <v>6</v>
      </c>
      <c r="FZ35" s="23">
        <v>0</v>
      </c>
      <c r="GA35" s="24">
        <v>2</v>
      </c>
      <c r="GB35" s="24" t="str">
        <f t="shared" si="41"/>
        <v>Polônia</v>
      </c>
      <c r="GC35" s="25">
        <f t="shared" si="164"/>
        <v>0</v>
      </c>
    </row>
    <row r="36" spans="1:185" ht="15.75" customHeight="1" x14ac:dyDescent="0.2">
      <c r="A36" s="1">
        <v>33</v>
      </c>
      <c r="B36" s="18" t="s">
        <v>51</v>
      </c>
      <c r="C36" s="19">
        <v>2</v>
      </c>
      <c r="D36" s="20">
        <v>1</v>
      </c>
      <c r="E36" s="21" t="s">
        <v>53</v>
      </c>
      <c r="F36" s="1" t="str">
        <f t="shared" si="42"/>
        <v>Arábia Saudita</v>
      </c>
      <c r="H36" s="1" t="s">
        <v>110</v>
      </c>
      <c r="I36" s="14" t="str">
        <f>EP2</f>
        <v>ISABELA BOTTARO</v>
      </c>
      <c r="J36" s="14">
        <f>ES2</f>
        <v>244</v>
      </c>
      <c r="L36" s="29" t="s">
        <v>17</v>
      </c>
      <c r="M36" s="30">
        <v>244</v>
      </c>
      <c r="P36" s="58"/>
      <c r="R36" s="23">
        <v>0</v>
      </c>
      <c r="S36" s="24">
        <v>2</v>
      </c>
      <c r="T36" s="24" t="str">
        <f t="shared" si="0"/>
        <v>Egito</v>
      </c>
      <c r="U36" s="25">
        <f t="shared" si="43"/>
        <v>0</v>
      </c>
      <c r="V36" s="24">
        <v>4</v>
      </c>
      <c r="W36" s="24">
        <v>1</v>
      </c>
      <c r="X36" s="24" t="str">
        <f t="shared" si="1"/>
        <v>Arábia Saudita</v>
      </c>
      <c r="Y36" s="25">
        <f t="shared" si="125"/>
        <v>8</v>
      </c>
      <c r="Z36" s="23">
        <v>2</v>
      </c>
      <c r="AA36" s="24">
        <v>2</v>
      </c>
      <c r="AB36" s="24" t="str">
        <f t="shared" si="2"/>
        <v>Empate</v>
      </c>
      <c r="AC36" s="25">
        <f t="shared" si="126"/>
        <v>2</v>
      </c>
      <c r="AD36" s="23">
        <v>2</v>
      </c>
      <c r="AE36" s="24">
        <v>2</v>
      </c>
      <c r="AF36" s="24" t="str">
        <f t="shared" si="3"/>
        <v>Empate</v>
      </c>
      <c r="AG36" s="25">
        <f t="shared" si="127"/>
        <v>2</v>
      </c>
      <c r="AH36" s="23">
        <v>0</v>
      </c>
      <c r="AI36" s="24">
        <v>2</v>
      </c>
      <c r="AJ36" s="24" t="str">
        <f t="shared" si="4"/>
        <v>Egito</v>
      </c>
      <c r="AK36" s="25">
        <f t="shared" si="128"/>
        <v>0</v>
      </c>
      <c r="AL36" s="23">
        <v>1</v>
      </c>
      <c r="AM36" s="24">
        <v>1</v>
      </c>
      <c r="AN36" s="24" t="str">
        <f t="shared" si="5"/>
        <v>Empate</v>
      </c>
      <c r="AO36" s="25">
        <f t="shared" si="129"/>
        <v>2</v>
      </c>
      <c r="AP36" s="23">
        <v>0</v>
      </c>
      <c r="AQ36" s="24">
        <v>1</v>
      </c>
      <c r="AR36" s="24" t="str">
        <f t="shared" si="6"/>
        <v>Egito</v>
      </c>
      <c r="AS36" s="25">
        <f t="shared" si="130"/>
        <v>2</v>
      </c>
      <c r="AT36" s="23">
        <v>2</v>
      </c>
      <c r="AU36" s="24">
        <v>2</v>
      </c>
      <c r="AV36" s="24" t="str">
        <f t="shared" si="7"/>
        <v>Empate</v>
      </c>
      <c r="AW36" s="25">
        <f t="shared" si="131"/>
        <v>2</v>
      </c>
      <c r="AX36" s="23">
        <v>0</v>
      </c>
      <c r="AY36" s="24">
        <v>1</v>
      </c>
      <c r="AZ36" s="24" t="str">
        <f t="shared" si="8"/>
        <v>Egito</v>
      </c>
      <c r="BA36" s="25">
        <f t="shared" si="132"/>
        <v>2</v>
      </c>
      <c r="BB36" s="23">
        <v>2</v>
      </c>
      <c r="BC36" s="24">
        <v>1</v>
      </c>
      <c r="BD36" s="24" t="str">
        <f t="shared" si="9"/>
        <v>Arábia Saudita</v>
      </c>
      <c r="BE36" s="25">
        <f t="shared" si="52"/>
        <v>13</v>
      </c>
      <c r="BF36" s="23">
        <v>1</v>
      </c>
      <c r="BG36" s="24">
        <v>1</v>
      </c>
      <c r="BH36" s="24" t="str">
        <f t="shared" si="10"/>
        <v>Empate</v>
      </c>
      <c r="BI36" s="25">
        <f t="shared" si="133"/>
        <v>2</v>
      </c>
      <c r="BJ36" s="23">
        <v>1</v>
      </c>
      <c r="BK36" s="24">
        <v>2</v>
      </c>
      <c r="BL36" s="24" t="str">
        <f t="shared" si="11"/>
        <v>Egito</v>
      </c>
      <c r="BM36" s="25">
        <f t="shared" si="134"/>
        <v>0</v>
      </c>
      <c r="BN36" s="23">
        <v>0</v>
      </c>
      <c r="BO36" s="24">
        <v>2</v>
      </c>
      <c r="BP36" s="24" t="str">
        <f t="shared" si="12"/>
        <v>Egito</v>
      </c>
      <c r="BQ36" s="25">
        <f t="shared" si="135"/>
        <v>0</v>
      </c>
      <c r="BR36" s="23">
        <v>0</v>
      </c>
      <c r="BS36" s="24">
        <v>1</v>
      </c>
      <c r="BT36" s="24" t="str">
        <f t="shared" si="13"/>
        <v>Egito</v>
      </c>
      <c r="BU36" s="25">
        <f t="shared" si="136"/>
        <v>2</v>
      </c>
      <c r="BV36" s="23">
        <v>0</v>
      </c>
      <c r="BW36" s="24">
        <v>2</v>
      </c>
      <c r="BX36" s="24" t="str">
        <f t="shared" si="14"/>
        <v>Egito</v>
      </c>
      <c r="BY36" s="25">
        <f t="shared" si="137"/>
        <v>0</v>
      </c>
      <c r="BZ36" s="23">
        <v>2</v>
      </c>
      <c r="CA36" s="24">
        <v>2</v>
      </c>
      <c r="CB36" s="24" t="str">
        <f t="shared" si="15"/>
        <v>Empate</v>
      </c>
      <c r="CC36" s="25">
        <f t="shared" si="138"/>
        <v>2</v>
      </c>
      <c r="CD36" s="23">
        <v>1</v>
      </c>
      <c r="CE36" s="24">
        <v>1</v>
      </c>
      <c r="CF36" s="24" t="str">
        <f t="shared" si="16"/>
        <v>Empate</v>
      </c>
      <c r="CG36" s="25">
        <f t="shared" si="139"/>
        <v>2</v>
      </c>
      <c r="CH36" s="23">
        <v>0</v>
      </c>
      <c r="CI36" s="24">
        <v>2</v>
      </c>
      <c r="CJ36" s="24" t="str">
        <f t="shared" si="17"/>
        <v>Egito</v>
      </c>
      <c r="CK36" s="25">
        <f t="shared" si="140"/>
        <v>0</v>
      </c>
      <c r="CL36" s="23">
        <v>0</v>
      </c>
      <c r="CM36" s="24">
        <v>3</v>
      </c>
      <c r="CN36" s="24" t="str">
        <f t="shared" si="18"/>
        <v>Egito</v>
      </c>
      <c r="CO36" s="25">
        <f t="shared" si="141"/>
        <v>0</v>
      </c>
      <c r="CP36" s="23">
        <v>1</v>
      </c>
      <c r="CQ36" s="24">
        <v>2</v>
      </c>
      <c r="CR36" s="24" t="str">
        <f t="shared" si="19"/>
        <v>Egito</v>
      </c>
      <c r="CS36" s="25">
        <f t="shared" si="142"/>
        <v>0</v>
      </c>
      <c r="CT36" s="23">
        <v>1</v>
      </c>
      <c r="CU36" s="24">
        <v>1</v>
      </c>
      <c r="CV36" s="24" t="str">
        <f t="shared" si="20"/>
        <v>Empate</v>
      </c>
      <c r="CW36" s="25">
        <f t="shared" si="143"/>
        <v>2</v>
      </c>
      <c r="CX36" s="23">
        <v>0</v>
      </c>
      <c r="CY36" s="24">
        <v>0</v>
      </c>
      <c r="CZ36" s="24" t="str">
        <f t="shared" si="21"/>
        <v>Empate</v>
      </c>
      <c r="DA36" s="25">
        <f t="shared" si="144"/>
        <v>0</v>
      </c>
      <c r="DB36" s="23">
        <v>1</v>
      </c>
      <c r="DC36" s="24">
        <v>2</v>
      </c>
      <c r="DD36" s="24" t="str">
        <f t="shared" si="22"/>
        <v>Egito</v>
      </c>
      <c r="DE36" s="25">
        <f t="shared" si="145"/>
        <v>0</v>
      </c>
      <c r="DF36" s="23">
        <v>0</v>
      </c>
      <c r="DG36" s="24">
        <v>2</v>
      </c>
      <c r="DH36" s="24" t="str">
        <f t="shared" si="23"/>
        <v>Egito</v>
      </c>
      <c r="DI36" s="25">
        <f t="shared" si="146"/>
        <v>0</v>
      </c>
      <c r="DJ36" s="23">
        <v>1</v>
      </c>
      <c r="DK36" s="24">
        <v>1</v>
      </c>
      <c r="DL36" s="24" t="str">
        <f t="shared" si="24"/>
        <v>Empate</v>
      </c>
      <c r="DM36" s="25">
        <f t="shared" si="147"/>
        <v>2</v>
      </c>
      <c r="DN36" s="23">
        <v>1</v>
      </c>
      <c r="DO36" s="24">
        <v>1</v>
      </c>
      <c r="DP36" s="24" t="str">
        <f t="shared" si="25"/>
        <v>Empate</v>
      </c>
      <c r="DQ36" s="25">
        <f t="shared" si="148"/>
        <v>2</v>
      </c>
      <c r="DR36" s="23">
        <v>0</v>
      </c>
      <c r="DS36" s="24">
        <v>0</v>
      </c>
      <c r="DT36" s="24" t="str">
        <f t="shared" si="26"/>
        <v>Empate</v>
      </c>
      <c r="DU36" s="25">
        <f t="shared" si="149"/>
        <v>0</v>
      </c>
      <c r="DV36" s="23">
        <v>0</v>
      </c>
      <c r="DW36" s="24">
        <v>1</v>
      </c>
      <c r="DX36" s="24" t="str">
        <f t="shared" si="27"/>
        <v>Egito</v>
      </c>
      <c r="DY36" s="25">
        <f t="shared" si="150"/>
        <v>2</v>
      </c>
      <c r="DZ36" s="23">
        <v>0</v>
      </c>
      <c r="EA36" s="24">
        <v>1</v>
      </c>
      <c r="EB36" s="24" t="str">
        <f t="shared" si="28"/>
        <v>Egito</v>
      </c>
      <c r="EC36" s="25">
        <f t="shared" si="151"/>
        <v>2</v>
      </c>
      <c r="ED36" s="23">
        <v>1</v>
      </c>
      <c r="EE36" s="24">
        <v>1</v>
      </c>
      <c r="EF36" s="24" t="str">
        <f t="shared" si="29"/>
        <v>Empate</v>
      </c>
      <c r="EG36" s="25">
        <f t="shared" si="152"/>
        <v>2</v>
      </c>
      <c r="EH36" s="23">
        <v>1</v>
      </c>
      <c r="EI36" s="24">
        <v>1</v>
      </c>
      <c r="EJ36" s="24" t="str">
        <f t="shared" si="30"/>
        <v>Empate</v>
      </c>
      <c r="EK36" s="25">
        <f t="shared" si="153"/>
        <v>2</v>
      </c>
      <c r="EL36" s="23">
        <v>1</v>
      </c>
      <c r="EM36" s="24">
        <v>2</v>
      </c>
      <c r="EN36" s="24" t="str">
        <f t="shared" si="31"/>
        <v>Egito</v>
      </c>
      <c r="EO36" s="25">
        <f t="shared" si="154"/>
        <v>0</v>
      </c>
      <c r="EP36" s="23">
        <v>0</v>
      </c>
      <c r="EQ36" s="24">
        <v>1</v>
      </c>
      <c r="ER36" s="24" t="str">
        <f t="shared" si="32"/>
        <v>Egito</v>
      </c>
      <c r="ES36" s="25">
        <f t="shared" si="155"/>
        <v>2</v>
      </c>
      <c r="ET36" s="23">
        <v>1</v>
      </c>
      <c r="EU36" s="24">
        <v>3</v>
      </c>
      <c r="EV36" s="24" t="str">
        <f t="shared" si="33"/>
        <v>Egito</v>
      </c>
      <c r="EW36" s="25">
        <f t="shared" si="156"/>
        <v>0</v>
      </c>
      <c r="EX36" s="23">
        <v>1</v>
      </c>
      <c r="EY36" s="24">
        <v>1</v>
      </c>
      <c r="EZ36" s="24" t="str">
        <f t="shared" si="34"/>
        <v>Empate</v>
      </c>
      <c r="FA36" s="25">
        <f t="shared" si="157"/>
        <v>2</v>
      </c>
      <c r="FB36" s="23">
        <v>0</v>
      </c>
      <c r="FC36" s="24">
        <v>2</v>
      </c>
      <c r="FD36" s="24" t="str">
        <f t="shared" si="35"/>
        <v>Egito</v>
      </c>
      <c r="FE36" s="25">
        <f t="shared" si="158"/>
        <v>0</v>
      </c>
      <c r="FF36" s="23">
        <v>0</v>
      </c>
      <c r="FG36" s="24">
        <v>0</v>
      </c>
      <c r="FH36" s="24" t="str">
        <f t="shared" si="36"/>
        <v>Empate</v>
      </c>
      <c r="FI36" s="25">
        <f t="shared" si="159"/>
        <v>0</v>
      </c>
      <c r="FJ36" s="23">
        <v>0</v>
      </c>
      <c r="FK36" s="24">
        <v>1</v>
      </c>
      <c r="FL36" s="24" t="str">
        <f t="shared" si="37"/>
        <v>Egito</v>
      </c>
      <c r="FM36" s="25">
        <f t="shared" si="160"/>
        <v>2</v>
      </c>
      <c r="FN36" s="23">
        <v>2</v>
      </c>
      <c r="FO36" s="24">
        <v>0</v>
      </c>
      <c r="FP36" s="24" t="str">
        <f t="shared" si="38"/>
        <v>Arábia Saudita</v>
      </c>
      <c r="FQ36" s="25">
        <f t="shared" si="161"/>
        <v>8</v>
      </c>
      <c r="FR36" s="23">
        <v>0</v>
      </c>
      <c r="FS36" s="24">
        <v>1</v>
      </c>
      <c r="FT36" s="24" t="str">
        <f t="shared" si="39"/>
        <v>Egito</v>
      </c>
      <c r="FU36" s="25">
        <f t="shared" si="162"/>
        <v>2</v>
      </c>
      <c r="FV36" s="23">
        <v>1</v>
      </c>
      <c r="FW36" s="24">
        <v>2</v>
      </c>
      <c r="FX36" s="24" t="str">
        <f t="shared" si="40"/>
        <v>Egito</v>
      </c>
      <c r="FY36" s="25">
        <f t="shared" si="163"/>
        <v>0</v>
      </c>
      <c r="FZ36" s="23">
        <v>2</v>
      </c>
      <c r="GA36" s="24">
        <v>0</v>
      </c>
      <c r="GB36" s="24" t="str">
        <f t="shared" si="41"/>
        <v>Arábia Saudita</v>
      </c>
      <c r="GC36" s="25">
        <f t="shared" si="164"/>
        <v>8</v>
      </c>
    </row>
    <row r="37" spans="1:185" ht="15.75" customHeight="1" x14ac:dyDescent="0.2">
      <c r="A37" s="1">
        <v>34</v>
      </c>
      <c r="B37" s="18" t="s">
        <v>52</v>
      </c>
      <c r="C37" s="19">
        <v>0</v>
      </c>
      <c r="D37" s="20">
        <v>3</v>
      </c>
      <c r="E37" s="21" t="s">
        <v>54</v>
      </c>
      <c r="F37" s="1" t="str">
        <f t="shared" si="42"/>
        <v>Uruguai</v>
      </c>
      <c r="H37" s="1" t="s">
        <v>110</v>
      </c>
      <c r="I37" s="14" t="str">
        <f>ET2</f>
        <v>SIRLEY BOTTARO</v>
      </c>
      <c r="J37" s="14">
        <f>EW2</f>
        <v>237</v>
      </c>
      <c r="L37" s="29" t="s">
        <v>36</v>
      </c>
      <c r="M37" s="30">
        <v>244</v>
      </c>
      <c r="P37" s="58"/>
      <c r="R37" s="23">
        <v>1</v>
      </c>
      <c r="S37" s="24">
        <v>1</v>
      </c>
      <c r="T37" s="24" t="str">
        <f t="shared" si="0"/>
        <v>Empate</v>
      </c>
      <c r="U37" s="25">
        <f t="shared" si="43"/>
        <v>0</v>
      </c>
      <c r="V37" s="24">
        <v>3</v>
      </c>
      <c r="W37" s="24">
        <v>4</v>
      </c>
      <c r="X37" s="24" t="str">
        <f t="shared" si="1"/>
        <v>Uruguai</v>
      </c>
      <c r="Y37" s="25">
        <f t="shared" si="125"/>
        <v>6</v>
      </c>
      <c r="Z37" s="23">
        <v>1</v>
      </c>
      <c r="AA37" s="24">
        <v>3</v>
      </c>
      <c r="AB37" s="24" t="str">
        <f t="shared" si="2"/>
        <v>Uruguai</v>
      </c>
      <c r="AC37" s="25">
        <f t="shared" si="126"/>
        <v>8</v>
      </c>
      <c r="AD37" s="23">
        <v>1</v>
      </c>
      <c r="AE37" s="24">
        <v>2</v>
      </c>
      <c r="AF37" s="24" t="str">
        <f t="shared" si="3"/>
        <v>Uruguai</v>
      </c>
      <c r="AG37" s="25">
        <f t="shared" si="127"/>
        <v>6</v>
      </c>
      <c r="AH37" s="23">
        <v>1</v>
      </c>
      <c r="AI37" s="24">
        <v>2</v>
      </c>
      <c r="AJ37" s="24" t="str">
        <f t="shared" si="4"/>
        <v>Uruguai</v>
      </c>
      <c r="AK37" s="25">
        <f t="shared" si="128"/>
        <v>6</v>
      </c>
      <c r="AL37" s="23">
        <v>0</v>
      </c>
      <c r="AM37" s="24">
        <v>0</v>
      </c>
      <c r="AN37" s="24" t="str">
        <f t="shared" si="5"/>
        <v>Empate</v>
      </c>
      <c r="AO37" s="25">
        <f t="shared" si="129"/>
        <v>2</v>
      </c>
      <c r="AP37" s="23">
        <v>0</v>
      </c>
      <c r="AQ37" s="24">
        <v>1</v>
      </c>
      <c r="AR37" s="24" t="str">
        <f t="shared" si="6"/>
        <v>Uruguai</v>
      </c>
      <c r="AS37" s="25">
        <f t="shared" si="130"/>
        <v>8</v>
      </c>
      <c r="AT37" s="23">
        <v>0</v>
      </c>
      <c r="AU37" s="24">
        <v>2</v>
      </c>
      <c r="AV37" s="24" t="str">
        <f t="shared" si="7"/>
        <v>Uruguai</v>
      </c>
      <c r="AW37" s="25">
        <f t="shared" si="131"/>
        <v>8</v>
      </c>
      <c r="AX37" s="23">
        <v>2</v>
      </c>
      <c r="AY37" s="24">
        <v>2</v>
      </c>
      <c r="AZ37" s="24" t="str">
        <f t="shared" si="8"/>
        <v>Empate</v>
      </c>
      <c r="BA37" s="25">
        <f t="shared" si="132"/>
        <v>0</v>
      </c>
      <c r="BB37" s="23">
        <v>1</v>
      </c>
      <c r="BC37" s="24">
        <v>1</v>
      </c>
      <c r="BD37" s="24" t="str">
        <f t="shared" si="9"/>
        <v>Empate</v>
      </c>
      <c r="BE37" s="25">
        <f t="shared" si="52"/>
        <v>0</v>
      </c>
      <c r="BF37" s="23">
        <v>1</v>
      </c>
      <c r="BG37" s="24">
        <v>2</v>
      </c>
      <c r="BH37" s="24" t="str">
        <f t="shared" si="10"/>
        <v>Uruguai</v>
      </c>
      <c r="BI37" s="25">
        <f t="shared" si="133"/>
        <v>6</v>
      </c>
      <c r="BJ37" s="23">
        <v>0</v>
      </c>
      <c r="BK37" s="24">
        <v>1</v>
      </c>
      <c r="BL37" s="24" t="str">
        <f t="shared" si="11"/>
        <v>Uruguai</v>
      </c>
      <c r="BM37" s="25">
        <f t="shared" si="134"/>
        <v>8</v>
      </c>
      <c r="BN37" s="23">
        <v>2</v>
      </c>
      <c r="BO37" s="24">
        <v>1</v>
      </c>
      <c r="BP37" s="24" t="str">
        <f t="shared" si="12"/>
        <v>Rússia</v>
      </c>
      <c r="BQ37" s="25">
        <f t="shared" si="135"/>
        <v>0</v>
      </c>
      <c r="BR37" s="23">
        <v>1</v>
      </c>
      <c r="BS37" s="24">
        <v>1</v>
      </c>
      <c r="BT37" s="24" t="str">
        <f t="shared" si="13"/>
        <v>Empate</v>
      </c>
      <c r="BU37" s="25">
        <f t="shared" si="136"/>
        <v>0</v>
      </c>
      <c r="BV37" s="23">
        <v>1</v>
      </c>
      <c r="BW37" s="24">
        <v>2</v>
      </c>
      <c r="BX37" s="24" t="str">
        <f t="shared" si="14"/>
        <v>Uruguai</v>
      </c>
      <c r="BY37" s="25">
        <f t="shared" si="137"/>
        <v>6</v>
      </c>
      <c r="BZ37" s="23">
        <v>1</v>
      </c>
      <c r="CA37" s="24">
        <v>1</v>
      </c>
      <c r="CB37" s="24" t="str">
        <f t="shared" si="15"/>
        <v>Empate</v>
      </c>
      <c r="CC37" s="25">
        <f t="shared" si="138"/>
        <v>0</v>
      </c>
      <c r="CD37" s="23">
        <v>0</v>
      </c>
      <c r="CE37" s="24">
        <v>0</v>
      </c>
      <c r="CF37" s="24" t="str">
        <f t="shared" si="16"/>
        <v>Empate</v>
      </c>
      <c r="CG37" s="25">
        <f t="shared" si="139"/>
        <v>2</v>
      </c>
      <c r="CH37" s="23">
        <v>0</v>
      </c>
      <c r="CI37" s="24">
        <v>1</v>
      </c>
      <c r="CJ37" s="24" t="str">
        <f t="shared" si="17"/>
        <v>Uruguai</v>
      </c>
      <c r="CK37" s="25">
        <f t="shared" si="140"/>
        <v>8</v>
      </c>
      <c r="CL37" s="23">
        <v>1</v>
      </c>
      <c r="CM37" s="24">
        <v>2</v>
      </c>
      <c r="CN37" s="24" t="str">
        <f t="shared" si="18"/>
        <v>Uruguai</v>
      </c>
      <c r="CO37" s="25">
        <f t="shared" si="141"/>
        <v>6</v>
      </c>
      <c r="CP37" s="23">
        <v>0</v>
      </c>
      <c r="CQ37" s="24">
        <v>1</v>
      </c>
      <c r="CR37" s="24" t="str">
        <f t="shared" si="19"/>
        <v>Uruguai</v>
      </c>
      <c r="CS37" s="25">
        <f t="shared" si="142"/>
        <v>8</v>
      </c>
      <c r="CT37" s="23">
        <v>2</v>
      </c>
      <c r="CU37" s="24">
        <v>2</v>
      </c>
      <c r="CV37" s="24" t="str">
        <f t="shared" si="20"/>
        <v>Empate</v>
      </c>
      <c r="CW37" s="25">
        <f t="shared" si="143"/>
        <v>0</v>
      </c>
      <c r="CX37" s="23">
        <v>2</v>
      </c>
      <c r="CY37" s="24">
        <v>3</v>
      </c>
      <c r="CZ37" s="24" t="str">
        <f t="shared" si="21"/>
        <v>Uruguai</v>
      </c>
      <c r="DA37" s="25">
        <f t="shared" si="144"/>
        <v>8</v>
      </c>
      <c r="DB37" s="23">
        <v>2</v>
      </c>
      <c r="DC37" s="24">
        <v>1</v>
      </c>
      <c r="DD37" s="24" t="str">
        <f t="shared" si="22"/>
        <v>Rússia</v>
      </c>
      <c r="DE37" s="25">
        <f t="shared" si="145"/>
        <v>0</v>
      </c>
      <c r="DF37" s="23">
        <v>1</v>
      </c>
      <c r="DG37" s="24">
        <v>0</v>
      </c>
      <c r="DH37" s="24" t="str">
        <f t="shared" si="23"/>
        <v>Rússia</v>
      </c>
      <c r="DI37" s="25">
        <f t="shared" si="146"/>
        <v>0</v>
      </c>
      <c r="DJ37" s="23">
        <v>0</v>
      </c>
      <c r="DK37" s="24">
        <v>1</v>
      </c>
      <c r="DL37" s="24" t="str">
        <f t="shared" si="24"/>
        <v>Uruguai</v>
      </c>
      <c r="DM37" s="25">
        <f t="shared" si="147"/>
        <v>8</v>
      </c>
      <c r="DN37" s="23">
        <v>0</v>
      </c>
      <c r="DO37" s="24">
        <v>1</v>
      </c>
      <c r="DP37" s="24" t="str">
        <f t="shared" si="25"/>
        <v>Uruguai</v>
      </c>
      <c r="DQ37" s="25">
        <f t="shared" si="148"/>
        <v>8</v>
      </c>
      <c r="DR37" s="23">
        <v>0</v>
      </c>
      <c r="DS37" s="24">
        <v>1</v>
      </c>
      <c r="DT37" s="24" t="str">
        <f t="shared" si="26"/>
        <v>Uruguai</v>
      </c>
      <c r="DU37" s="25">
        <f t="shared" si="149"/>
        <v>8</v>
      </c>
      <c r="DV37" s="23">
        <v>1</v>
      </c>
      <c r="DW37" s="24">
        <v>1</v>
      </c>
      <c r="DX37" s="24" t="str">
        <f t="shared" si="27"/>
        <v>Empate</v>
      </c>
      <c r="DY37" s="25">
        <f t="shared" si="150"/>
        <v>0</v>
      </c>
      <c r="DZ37" s="23">
        <v>1</v>
      </c>
      <c r="EA37" s="24">
        <v>1</v>
      </c>
      <c r="EB37" s="24" t="str">
        <f t="shared" si="28"/>
        <v>Empate</v>
      </c>
      <c r="EC37" s="25">
        <f t="shared" si="151"/>
        <v>0</v>
      </c>
      <c r="ED37" s="23">
        <v>1</v>
      </c>
      <c r="EE37" s="24">
        <v>2</v>
      </c>
      <c r="EF37" s="24" t="str">
        <f t="shared" si="29"/>
        <v>Uruguai</v>
      </c>
      <c r="EG37" s="25">
        <f t="shared" si="152"/>
        <v>6</v>
      </c>
      <c r="EH37" s="23">
        <v>0</v>
      </c>
      <c r="EI37" s="24">
        <v>0</v>
      </c>
      <c r="EJ37" s="24" t="str">
        <f t="shared" si="30"/>
        <v>Empate</v>
      </c>
      <c r="EK37" s="25">
        <f t="shared" si="153"/>
        <v>2</v>
      </c>
      <c r="EL37" s="23">
        <v>2</v>
      </c>
      <c r="EM37" s="24">
        <v>2</v>
      </c>
      <c r="EN37" s="24" t="str">
        <f t="shared" si="31"/>
        <v>Empate</v>
      </c>
      <c r="EO37" s="25">
        <f t="shared" si="154"/>
        <v>0</v>
      </c>
      <c r="EP37" s="23">
        <v>2</v>
      </c>
      <c r="EQ37" s="24">
        <v>2</v>
      </c>
      <c r="ER37" s="24" t="str">
        <f t="shared" si="32"/>
        <v>Empate</v>
      </c>
      <c r="ES37" s="25">
        <f t="shared" si="155"/>
        <v>0</v>
      </c>
      <c r="ET37" s="23">
        <v>3</v>
      </c>
      <c r="EU37" s="24">
        <v>2</v>
      </c>
      <c r="EV37" s="24" t="str">
        <f t="shared" si="33"/>
        <v>Rússia</v>
      </c>
      <c r="EW37" s="25">
        <f t="shared" si="156"/>
        <v>0</v>
      </c>
      <c r="EX37" s="23">
        <v>0</v>
      </c>
      <c r="EY37" s="24">
        <v>2</v>
      </c>
      <c r="EZ37" s="24" t="str">
        <f t="shared" si="34"/>
        <v>Uruguai</v>
      </c>
      <c r="FA37" s="25">
        <f t="shared" si="157"/>
        <v>8</v>
      </c>
      <c r="FB37" s="23">
        <v>1</v>
      </c>
      <c r="FC37" s="24">
        <v>1</v>
      </c>
      <c r="FD37" s="24" t="str">
        <f t="shared" si="35"/>
        <v>Empate</v>
      </c>
      <c r="FE37" s="25">
        <f t="shared" si="158"/>
        <v>0</v>
      </c>
      <c r="FF37" s="23">
        <v>1</v>
      </c>
      <c r="FG37" s="24">
        <v>2</v>
      </c>
      <c r="FH37" s="24" t="str">
        <f t="shared" si="36"/>
        <v>Uruguai</v>
      </c>
      <c r="FI37" s="25">
        <f t="shared" si="159"/>
        <v>6</v>
      </c>
      <c r="FJ37" s="23">
        <v>0</v>
      </c>
      <c r="FK37" s="24">
        <v>0</v>
      </c>
      <c r="FL37" s="24" t="str">
        <f t="shared" si="37"/>
        <v>Empate</v>
      </c>
      <c r="FM37" s="25">
        <f t="shared" si="160"/>
        <v>2</v>
      </c>
      <c r="FN37" s="23">
        <v>0</v>
      </c>
      <c r="FO37" s="24">
        <v>3</v>
      </c>
      <c r="FP37" s="24" t="str">
        <f t="shared" si="38"/>
        <v>Uruguai</v>
      </c>
      <c r="FQ37" s="25">
        <f t="shared" si="161"/>
        <v>13</v>
      </c>
      <c r="FR37" s="23">
        <v>0</v>
      </c>
      <c r="FS37" s="24">
        <v>2</v>
      </c>
      <c r="FT37" s="24" t="str">
        <f t="shared" si="39"/>
        <v>Uruguai</v>
      </c>
      <c r="FU37" s="25">
        <f t="shared" si="162"/>
        <v>8</v>
      </c>
      <c r="FV37" s="23">
        <v>1</v>
      </c>
      <c r="FW37" s="24">
        <v>2</v>
      </c>
      <c r="FX37" s="24" t="str">
        <f t="shared" si="40"/>
        <v>Uruguai</v>
      </c>
      <c r="FY37" s="25">
        <f t="shared" si="163"/>
        <v>6</v>
      </c>
      <c r="FZ37" s="23">
        <v>0</v>
      </c>
      <c r="GA37" s="24">
        <v>3</v>
      </c>
      <c r="GB37" s="24" t="str">
        <f t="shared" si="41"/>
        <v>Uruguai</v>
      </c>
      <c r="GC37" s="25">
        <f t="shared" si="164"/>
        <v>13</v>
      </c>
    </row>
    <row r="38" spans="1:185" ht="15.75" customHeight="1" x14ac:dyDescent="0.2">
      <c r="A38" s="1">
        <v>35</v>
      </c>
      <c r="B38" s="18" t="s">
        <v>59</v>
      </c>
      <c r="C38" s="19">
        <v>2</v>
      </c>
      <c r="D38" s="20">
        <v>2</v>
      </c>
      <c r="E38" s="21" t="s">
        <v>57</v>
      </c>
      <c r="F38" s="1" t="str">
        <f t="shared" si="42"/>
        <v>Empate</v>
      </c>
      <c r="H38" s="1" t="s">
        <v>111</v>
      </c>
      <c r="I38" s="14" t="str">
        <f>EX2</f>
        <v>HENRIQUE</v>
      </c>
      <c r="J38" s="14">
        <f>FA2</f>
        <v>256</v>
      </c>
      <c r="L38" s="29" t="s">
        <v>34</v>
      </c>
      <c r="M38" s="30">
        <v>241</v>
      </c>
      <c r="P38" s="58"/>
      <c r="R38" s="36">
        <v>2</v>
      </c>
      <c r="S38" s="35">
        <v>0</v>
      </c>
      <c r="T38" s="35" t="str">
        <f t="shared" si="0"/>
        <v>Espanha</v>
      </c>
      <c r="U38" s="51">
        <f t="shared" si="43"/>
        <v>2</v>
      </c>
      <c r="V38" s="35">
        <v>4</v>
      </c>
      <c r="W38" s="35">
        <v>0</v>
      </c>
      <c r="X38" s="35" t="str">
        <f t="shared" si="1"/>
        <v>Espanha</v>
      </c>
      <c r="Y38" s="51">
        <f t="shared" si="125"/>
        <v>0</v>
      </c>
      <c r="Z38" s="36">
        <v>3</v>
      </c>
      <c r="AA38" s="35">
        <v>0</v>
      </c>
      <c r="AB38" s="35" t="str">
        <f t="shared" si="2"/>
        <v>Espanha</v>
      </c>
      <c r="AC38" s="51">
        <f t="shared" si="126"/>
        <v>0</v>
      </c>
      <c r="AD38" s="36">
        <v>2</v>
      </c>
      <c r="AE38" s="35">
        <v>1</v>
      </c>
      <c r="AF38" s="35" t="str">
        <f t="shared" si="3"/>
        <v>Espanha</v>
      </c>
      <c r="AG38" s="51">
        <f t="shared" si="127"/>
        <v>2</v>
      </c>
      <c r="AH38" s="36">
        <v>2</v>
      </c>
      <c r="AI38" s="35">
        <v>0</v>
      </c>
      <c r="AJ38" s="35" t="str">
        <f t="shared" si="4"/>
        <v>Espanha</v>
      </c>
      <c r="AK38" s="51">
        <f t="shared" si="128"/>
        <v>2</v>
      </c>
      <c r="AL38" s="36">
        <v>3</v>
      </c>
      <c r="AM38" s="35">
        <v>0</v>
      </c>
      <c r="AN38" s="35" t="str">
        <f t="shared" si="5"/>
        <v>Espanha</v>
      </c>
      <c r="AO38" s="51">
        <f t="shared" si="129"/>
        <v>0</v>
      </c>
      <c r="AP38" s="36">
        <v>3</v>
      </c>
      <c r="AQ38" s="35">
        <v>1</v>
      </c>
      <c r="AR38" s="35" t="str">
        <f t="shared" si="6"/>
        <v>Espanha</v>
      </c>
      <c r="AS38" s="51">
        <f t="shared" si="130"/>
        <v>0</v>
      </c>
      <c r="AT38" s="36">
        <v>1</v>
      </c>
      <c r="AU38" s="35">
        <v>0</v>
      </c>
      <c r="AV38" s="35" t="str">
        <f t="shared" si="7"/>
        <v>Espanha</v>
      </c>
      <c r="AW38" s="51">
        <f t="shared" si="131"/>
        <v>0</v>
      </c>
      <c r="AX38" s="36">
        <v>2</v>
      </c>
      <c r="AY38" s="35">
        <v>1</v>
      </c>
      <c r="AZ38" s="35" t="str">
        <f t="shared" si="8"/>
        <v>Espanha</v>
      </c>
      <c r="BA38" s="51">
        <f t="shared" si="132"/>
        <v>2</v>
      </c>
      <c r="BB38" s="36">
        <v>1</v>
      </c>
      <c r="BC38" s="35">
        <v>2</v>
      </c>
      <c r="BD38" s="35" t="str">
        <f t="shared" si="9"/>
        <v>Marrocos</v>
      </c>
      <c r="BE38" s="51">
        <f t="shared" si="52"/>
        <v>2</v>
      </c>
      <c r="BF38" s="36">
        <v>3</v>
      </c>
      <c r="BG38" s="35">
        <v>0</v>
      </c>
      <c r="BH38" s="35" t="str">
        <f t="shared" si="10"/>
        <v>Espanha</v>
      </c>
      <c r="BI38" s="51">
        <f t="shared" si="133"/>
        <v>0</v>
      </c>
      <c r="BJ38" s="36">
        <v>3</v>
      </c>
      <c r="BK38" s="35">
        <v>0</v>
      </c>
      <c r="BL38" s="35" t="str">
        <f t="shared" si="11"/>
        <v>Espanha</v>
      </c>
      <c r="BM38" s="51">
        <f t="shared" si="134"/>
        <v>0</v>
      </c>
      <c r="BN38" s="36">
        <v>4</v>
      </c>
      <c r="BO38" s="35">
        <v>0</v>
      </c>
      <c r="BP38" s="35" t="str">
        <f t="shared" si="12"/>
        <v>Espanha</v>
      </c>
      <c r="BQ38" s="51">
        <f t="shared" si="135"/>
        <v>0</v>
      </c>
      <c r="BR38" s="36">
        <v>3</v>
      </c>
      <c r="BS38" s="35">
        <v>0</v>
      </c>
      <c r="BT38" s="35" t="str">
        <f t="shared" si="13"/>
        <v>Espanha</v>
      </c>
      <c r="BU38" s="51">
        <f t="shared" si="136"/>
        <v>0</v>
      </c>
      <c r="BV38" s="36">
        <v>2</v>
      </c>
      <c r="BW38" s="35">
        <v>0</v>
      </c>
      <c r="BX38" s="35" t="str">
        <f t="shared" si="14"/>
        <v>Espanha</v>
      </c>
      <c r="BY38" s="51">
        <f t="shared" si="137"/>
        <v>2</v>
      </c>
      <c r="BZ38" s="36">
        <v>2</v>
      </c>
      <c r="CA38" s="35">
        <v>0</v>
      </c>
      <c r="CB38" s="35" t="str">
        <f t="shared" si="15"/>
        <v>Espanha</v>
      </c>
      <c r="CC38" s="51">
        <f t="shared" si="138"/>
        <v>2</v>
      </c>
      <c r="CD38" s="36">
        <v>1</v>
      </c>
      <c r="CE38" s="35">
        <v>0</v>
      </c>
      <c r="CF38" s="35" t="str">
        <f t="shared" si="16"/>
        <v>Espanha</v>
      </c>
      <c r="CG38" s="51">
        <f t="shared" si="139"/>
        <v>0</v>
      </c>
      <c r="CH38" s="36">
        <v>3</v>
      </c>
      <c r="CI38" s="35">
        <v>0</v>
      </c>
      <c r="CJ38" s="35" t="str">
        <f t="shared" si="17"/>
        <v>Espanha</v>
      </c>
      <c r="CK38" s="51">
        <f t="shared" si="140"/>
        <v>0</v>
      </c>
      <c r="CL38" s="36">
        <v>4</v>
      </c>
      <c r="CM38" s="35">
        <v>0</v>
      </c>
      <c r="CN38" s="35" t="str">
        <f t="shared" si="18"/>
        <v>Espanha</v>
      </c>
      <c r="CO38" s="51">
        <f t="shared" si="141"/>
        <v>0</v>
      </c>
      <c r="CP38" s="36">
        <v>2</v>
      </c>
      <c r="CQ38" s="35">
        <v>0</v>
      </c>
      <c r="CR38" s="35" t="str">
        <f t="shared" si="19"/>
        <v>Espanha</v>
      </c>
      <c r="CS38" s="51">
        <f t="shared" si="142"/>
        <v>2</v>
      </c>
      <c r="CT38" s="36">
        <v>4</v>
      </c>
      <c r="CU38" s="35">
        <v>0</v>
      </c>
      <c r="CV38" s="35" t="str">
        <f t="shared" si="20"/>
        <v>Espanha</v>
      </c>
      <c r="CW38" s="51">
        <f t="shared" si="143"/>
        <v>0</v>
      </c>
      <c r="CX38" s="36">
        <v>3</v>
      </c>
      <c r="CY38" s="35">
        <v>1</v>
      </c>
      <c r="CZ38" s="35" t="str">
        <f t="shared" si="21"/>
        <v>Espanha</v>
      </c>
      <c r="DA38" s="51">
        <f t="shared" si="144"/>
        <v>0</v>
      </c>
      <c r="DB38" s="36">
        <v>2</v>
      </c>
      <c r="DC38" s="35">
        <v>1</v>
      </c>
      <c r="DD38" s="35" t="str">
        <f t="shared" si="22"/>
        <v>Espanha</v>
      </c>
      <c r="DE38" s="51">
        <f t="shared" si="145"/>
        <v>2</v>
      </c>
      <c r="DF38" s="36">
        <v>2</v>
      </c>
      <c r="DG38" s="35">
        <v>0</v>
      </c>
      <c r="DH38" s="35" t="str">
        <f t="shared" si="23"/>
        <v>Espanha</v>
      </c>
      <c r="DI38" s="51">
        <f t="shared" si="146"/>
        <v>2</v>
      </c>
      <c r="DJ38" s="36">
        <v>2</v>
      </c>
      <c r="DK38" s="35">
        <v>0</v>
      </c>
      <c r="DL38" s="35" t="str">
        <f t="shared" si="24"/>
        <v>Espanha</v>
      </c>
      <c r="DM38" s="51">
        <f t="shared" si="147"/>
        <v>2</v>
      </c>
      <c r="DN38" s="36">
        <v>3</v>
      </c>
      <c r="DO38" s="35">
        <v>1</v>
      </c>
      <c r="DP38" s="35" t="str">
        <f t="shared" si="25"/>
        <v>Espanha</v>
      </c>
      <c r="DQ38" s="51">
        <f t="shared" si="148"/>
        <v>0</v>
      </c>
      <c r="DR38" s="36">
        <v>3</v>
      </c>
      <c r="DS38" s="35">
        <v>0</v>
      </c>
      <c r="DT38" s="35" t="str">
        <f t="shared" si="26"/>
        <v>Espanha</v>
      </c>
      <c r="DU38" s="51">
        <f t="shared" si="149"/>
        <v>0</v>
      </c>
      <c r="DV38" s="36">
        <v>3</v>
      </c>
      <c r="DW38" s="35">
        <v>0</v>
      </c>
      <c r="DX38" s="35" t="str">
        <f t="shared" si="27"/>
        <v>Espanha</v>
      </c>
      <c r="DY38" s="51">
        <f t="shared" si="150"/>
        <v>0</v>
      </c>
      <c r="DZ38" s="36">
        <v>2</v>
      </c>
      <c r="EA38" s="35">
        <v>0</v>
      </c>
      <c r="EB38" s="35" t="str">
        <f t="shared" si="28"/>
        <v>Espanha</v>
      </c>
      <c r="EC38" s="51">
        <f t="shared" si="151"/>
        <v>2</v>
      </c>
      <c r="ED38" s="36">
        <v>2</v>
      </c>
      <c r="EE38" s="35">
        <v>0</v>
      </c>
      <c r="EF38" s="35" t="str">
        <f t="shared" si="29"/>
        <v>Espanha</v>
      </c>
      <c r="EG38" s="51">
        <f t="shared" si="152"/>
        <v>2</v>
      </c>
      <c r="EH38" s="36">
        <v>5</v>
      </c>
      <c r="EI38" s="35">
        <v>0</v>
      </c>
      <c r="EJ38" s="35" t="str">
        <f t="shared" si="30"/>
        <v>Espanha</v>
      </c>
      <c r="EK38" s="51">
        <f t="shared" si="153"/>
        <v>0</v>
      </c>
      <c r="EL38" s="36">
        <v>2</v>
      </c>
      <c r="EM38" s="35">
        <v>1</v>
      </c>
      <c r="EN38" s="35" t="str">
        <f t="shared" si="31"/>
        <v>Espanha</v>
      </c>
      <c r="EO38" s="51">
        <f t="shared" si="154"/>
        <v>2</v>
      </c>
      <c r="EP38" s="36">
        <v>3</v>
      </c>
      <c r="EQ38" s="35">
        <v>0</v>
      </c>
      <c r="ER38" s="35" t="str">
        <f t="shared" si="32"/>
        <v>Espanha</v>
      </c>
      <c r="ES38" s="51">
        <f t="shared" si="155"/>
        <v>0</v>
      </c>
      <c r="ET38" s="36">
        <v>2</v>
      </c>
      <c r="EU38" s="35">
        <v>0</v>
      </c>
      <c r="EV38" s="35" t="str">
        <f t="shared" si="33"/>
        <v>Espanha</v>
      </c>
      <c r="EW38" s="51">
        <f t="shared" si="156"/>
        <v>2</v>
      </c>
      <c r="EX38" s="36">
        <v>2</v>
      </c>
      <c r="EY38" s="35">
        <v>0</v>
      </c>
      <c r="EZ38" s="35" t="str">
        <f t="shared" si="34"/>
        <v>Espanha</v>
      </c>
      <c r="FA38" s="51">
        <f t="shared" si="157"/>
        <v>2</v>
      </c>
      <c r="FB38" s="36">
        <v>2</v>
      </c>
      <c r="FC38" s="35">
        <v>0</v>
      </c>
      <c r="FD38" s="35" t="str">
        <f t="shared" si="35"/>
        <v>Espanha</v>
      </c>
      <c r="FE38" s="51">
        <f t="shared" si="158"/>
        <v>2</v>
      </c>
      <c r="FF38" s="36">
        <v>5</v>
      </c>
      <c r="FG38" s="35">
        <v>1</v>
      </c>
      <c r="FH38" s="35" t="str">
        <f t="shared" si="36"/>
        <v>Espanha</v>
      </c>
      <c r="FI38" s="51">
        <f t="shared" si="159"/>
        <v>0</v>
      </c>
      <c r="FJ38" s="36">
        <v>3</v>
      </c>
      <c r="FK38" s="35">
        <v>1</v>
      </c>
      <c r="FL38" s="35" t="str">
        <f t="shared" si="37"/>
        <v>Espanha</v>
      </c>
      <c r="FM38" s="51">
        <f t="shared" si="160"/>
        <v>0</v>
      </c>
      <c r="FN38" s="36">
        <v>4</v>
      </c>
      <c r="FO38" s="35">
        <v>0</v>
      </c>
      <c r="FP38" s="35" t="str">
        <f t="shared" si="38"/>
        <v>Espanha</v>
      </c>
      <c r="FQ38" s="51">
        <f t="shared" si="161"/>
        <v>0</v>
      </c>
      <c r="FR38" s="36">
        <v>1</v>
      </c>
      <c r="FS38" s="35">
        <v>0</v>
      </c>
      <c r="FT38" s="35" t="str">
        <f t="shared" si="39"/>
        <v>Espanha</v>
      </c>
      <c r="FU38" s="51">
        <f t="shared" si="162"/>
        <v>0</v>
      </c>
      <c r="FV38" s="36">
        <v>3</v>
      </c>
      <c r="FW38" s="35">
        <v>0</v>
      </c>
      <c r="FX38" s="34" t="str">
        <f t="shared" si="40"/>
        <v>Espanha</v>
      </c>
      <c r="FY38" s="25">
        <f t="shared" si="163"/>
        <v>0</v>
      </c>
      <c r="FZ38" s="36">
        <v>4</v>
      </c>
      <c r="GA38" s="35">
        <v>0</v>
      </c>
      <c r="GB38" s="34" t="str">
        <f t="shared" si="41"/>
        <v>Espanha</v>
      </c>
      <c r="GC38" s="25">
        <f t="shared" si="164"/>
        <v>0</v>
      </c>
    </row>
    <row r="39" spans="1:185" ht="15.75" customHeight="1" x14ac:dyDescent="0.2">
      <c r="A39" s="1">
        <v>36</v>
      </c>
      <c r="B39" s="18" t="s">
        <v>56</v>
      </c>
      <c r="C39" s="19">
        <v>1</v>
      </c>
      <c r="D39" s="20">
        <v>1</v>
      </c>
      <c r="E39" s="21" t="s">
        <v>60</v>
      </c>
      <c r="F39" s="1" t="str">
        <f t="shared" si="42"/>
        <v>Empate</v>
      </c>
      <c r="H39" s="1" t="s">
        <v>112</v>
      </c>
      <c r="I39" s="14" t="str">
        <f>FB2</f>
        <v>JAIR</v>
      </c>
      <c r="J39" s="14">
        <f>FE2</f>
        <v>274</v>
      </c>
      <c r="L39" s="29" t="s">
        <v>35</v>
      </c>
      <c r="M39" s="30">
        <v>240</v>
      </c>
      <c r="P39" s="58"/>
      <c r="R39" s="23">
        <v>0</v>
      </c>
      <c r="S39" s="24">
        <v>1</v>
      </c>
      <c r="T39" s="24" t="str">
        <f t="shared" si="0"/>
        <v>Portugal</v>
      </c>
      <c r="U39" s="25">
        <f t="shared" si="43"/>
        <v>2</v>
      </c>
      <c r="V39" s="24">
        <v>1</v>
      </c>
      <c r="W39" s="24">
        <v>1</v>
      </c>
      <c r="X39" s="24" t="str">
        <f t="shared" si="1"/>
        <v>Empate</v>
      </c>
      <c r="Y39" s="25">
        <f t="shared" si="125"/>
        <v>13</v>
      </c>
      <c r="Z39" s="23">
        <v>1</v>
      </c>
      <c r="AA39" s="24">
        <v>2</v>
      </c>
      <c r="AB39" s="24" t="str">
        <f t="shared" si="2"/>
        <v>Portugal</v>
      </c>
      <c r="AC39" s="25">
        <f t="shared" si="126"/>
        <v>2</v>
      </c>
      <c r="AD39" s="23">
        <v>0</v>
      </c>
      <c r="AE39" s="24">
        <v>3</v>
      </c>
      <c r="AF39" s="24" t="str">
        <f t="shared" si="3"/>
        <v>Portugal</v>
      </c>
      <c r="AG39" s="25">
        <f t="shared" si="127"/>
        <v>0</v>
      </c>
      <c r="AH39" s="23">
        <v>0</v>
      </c>
      <c r="AI39" s="24">
        <v>1</v>
      </c>
      <c r="AJ39" s="24" t="str">
        <f t="shared" si="4"/>
        <v>Portugal</v>
      </c>
      <c r="AK39" s="25">
        <f t="shared" si="128"/>
        <v>2</v>
      </c>
      <c r="AL39" s="23">
        <v>1</v>
      </c>
      <c r="AM39" s="24">
        <v>3</v>
      </c>
      <c r="AN39" s="24" t="str">
        <f t="shared" si="5"/>
        <v>Portugal</v>
      </c>
      <c r="AO39" s="25">
        <f t="shared" si="129"/>
        <v>2</v>
      </c>
      <c r="AP39" s="23">
        <v>0</v>
      </c>
      <c r="AQ39" s="24">
        <v>1</v>
      </c>
      <c r="AR39" s="24" t="str">
        <f t="shared" si="6"/>
        <v>Portugal</v>
      </c>
      <c r="AS39" s="25">
        <f t="shared" si="130"/>
        <v>2</v>
      </c>
      <c r="AT39" s="23">
        <v>0</v>
      </c>
      <c r="AU39" s="24">
        <v>2</v>
      </c>
      <c r="AV39" s="24" t="str">
        <f t="shared" si="7"/>
        <v>Portugal</v>
      </c>
      <c r="AW39" s="25">
        <f t="shared" si="131"/>
        <v>0</v>
      </c>
      <c r="AX39" s="23">
        <v>0</v>
      </c>
      <c r="AY39" s="24">
        <v>4</v>
      </c>
      <c r="AZ39" s="24" t="str">
        <f t="shared" si="8"/>
        <v>Portugal</v>
      </c>
      <c r="BA39" s="25">
        <f t="shared" si="132"/>
        <v>0</v>
      </c>
      <c r="BB39" s="23">
        <v>2</v>
      </c>
      <c r="BC39" s="24">
        <v>1</v>
      </c>
      <c r="BD39" s="24" t="str">
        <f t="shared" si="9"/>
        <v>Irã</v>
      </c>
      <c r="BE39" s="25">
        <f t="shared" si="52"/>
        <v>2</v>
      </c>
      <c r="BF39" s="23">
        <v>0</v>
      </c>
      <c r="BG39" s="24">
        <v>3</v>
      </c>
      <c r="BH39" s="24" t="str">
        <f t="shared" si="10"/>
        <v>Portugal</v>
      </c>
      <c r="BI39" s="25">
        <f t="shared" si="133"/>
        <v>0</v>
      </c>
      <c r="BJ39" s="23">
        <v>1</v>
      </c>
      <c r="BK39" s="24">
        <v>2</v>
      </c>
      <c r="BL39" s="24" t="str">
        <f t="shared" si="11"/>
        <v>Portugal</v>
      </c>
      <c r="BM39" s="25">
        <f t="shared" si="134"/>
        <v>2</v>
      </c>
      <c r="BN39" s="23">
        <v>1</v>
      </c>
      <c r="BO39" s="24">
        <v>2</v>
      </c>
      <c r="BP39" s="24" t="str">
        <f t="shared" si="12"/>
        <v>Portugal</v>
      </c>
      <c r="BQ39" s="25">
        <f t="shared" si="135"/>
        <v>2</v>
      </c>
      <c r="BR39" s="23">
        <v>0</v>
      </c>
      <c r="BS39" s="24">
        <v>2</v>
      </c>
      <c r="BT39" s="24" t="str">
        <f t="shared" si="13"/>
        <v>Portugal</v>
      </c>
      <c r="BU39" s="25">
        <f t="shared" si="136"/>
        <v>0</v>
      </c>
      <c r="BV39" s="23">
        <v>0</v>
      </c>
      <c r="BW39" s="24">
        <v>2</v>
      </c>
      <c r="BX39" s="24" t="str">
        <f t="shared" si="14"/>
        <v>Portugal</v>
      </c>
      <c r="BY39" s="25">
        <f t="shared" si="137"/>
        <v>0</v>
      </c>
      <c r="BZ39" s="23">
        <v>0</v>
      </c>
      <c r="CA39" s="24">
        <v>1</v>
      </c>
      <c r="CB39" s="24" t="str">
        <f t="shared" si="15"/>
        <v>Portugal</v>
      </c>
      <c r="CC39" s="25">
        <f t="shared" si="138"/>
        <v>2</v>
      </c>
      <c r="CD39" s="23">
        <v>1</v>
      </c>
      <c r="CE39" s="24">
        <v>1</v>
      </c>
      <c r="CF39" s="24" t="str">
        <f t="shared" si="16"/>
        <v>Empate</v>
      </c>
      <c r="CG39" s="25">
        <f t="shared" si="139"/>
        <v>13</v>
      </c>
      <c r="CH39" s="23">
        <v>0</v>
      </c>
      <c r="CI39" s="24">
        <v>3</v>
      </c>
      <c r="CJ39" s="24" t="str">
        <f t="shared" si="17"/>
        <v>Portugal</v>
      </c>
      <c r="CK39" s="25">
        <f t="shared" si="140"/>
        <v>0</v>
      </c>
      <c r="CL39" s="23">
        <v>0</v>
      </c>
      <c r="CM39" s="24">
        <v>3</v>
      </c>
      <c r="CN39" s="24" t="str">
        <f t="shared" si="18"/>
        <v>Portugal</v>
      </c>
      <c r="CO39" s="25">
        <f t="shared" si="141"/>
        <v>0</v>
      </c>
      <c r="CP39" s="23">
        <v>1</v>
      </c>
      <c r="CQ39" s="24">
        <v>2</v>
      </c>
      <c r="CR39" s="24" t="str">
        <f t="shared" si="19"/>
        <v>Portugal</v>
      </c>
      <c r="CS39" s="25">
        <f t="shared" si="142"/>
        <v>2</v>
      </c>
      <c r="CT39" s="23">
        <v>0</v>
      </c>
      <c r="CU39" s="24">
        <v>2</v>
      </c>
      <c r="CV39" s="24" t="str">
        <f t="shared" si="20"/>
        <v>Portugal</v>
      </c>
      <c r="CW39" s="25">
        <f t="shared" si="143"/>
        <v>0</v>
      </c>
      <c r="CX39" s="23">
        <v>0</v>
      </c>
      <c r="CY39" s="24">
        <v>3</v>
      </c>
      <c r="CZ39" s="24" t="str">
        <f t="shared" si="21"/>
        <v>Portugal</v>
      </c>
      <c r="DA39" s="25">
        <f t="shared" si="144"/>
        <v>0</v>
      </c>
      <c r="DB39" s="23">
        <v>1</v>
      </c>
      <c r="DC39" s="24">
        <v>2</v>
      </c>
      <c r="DD39" s="24" t="str">
        <f t="shared" si="22"/>
        <v>Portugal</v>
      </c>
      <c r="DE39" s="25">
        <f t="shared" si="145"/>
        <v>2</v>
      </c>
      <c r="DF39" s="23">
        <v>1</v>
      </c>
      <c r="DG39" s="24">
        <v>3</v>
      </c>
      <c r="DH39" s="24" t="str">
        <f t="shared" si="23"/>
        <v>Portugal</v>
      </c>
      <c r="DI39" s="25">
        <f t="shared" si="146"/>
        <v>2</v>
      </c>
      <c r="DJ39" s="23">
        <v>0</v>
      </c>
      <c r="DK39" s="24">
        <v>1</v>
      </c>
      <c r="DL39" s="24" t="str">
        <f t="shared" si="24"/>
        <v>Portugal</v>
      </c>
      <c r="DM39" s="25">
        <f t="shared" si="147"/>
        <v>2</v>
      </c>
      <c r="DN39" s="23">
        <v>0</v>
      </c>
      <c r="DO39" s="24">
        <v>2</v>
      </c>
      <c r="DP39" s="24" t="str">
        <f t="shared" si="25"/>
        <v>Portugal</v>
      </c>
      <c r="DQ39" s="25">
        <f t="shared" si="148"/>
        <v>0</v>
      </c>
      <c r="DR39" s="23">
        <v>1</v>
      </c>
      <c r="DS39" s="24">
        <v>0</v>
      </c>
      <c r="DT39" s="24" t="str">
        <f t="shared" si="26"/>
        <v>Irã</v>
      </c>
      <c r="DU39" s="25">
        <f t="shared" si="149"/>
        <v>2</v>
      </c>
      <c r="DV39" s="23">
        <v>0</v>
      </c>
      <c r="DW39" s="24">
        <v>1</v>
      </c>
      <c r="DX39" s="24" t="str">
        <f t="shared" si="27"/>
        <v>Portugal</v>
      </c>
      <c r="DY39" s="25">
        <f t="shared" si="150"/>
        <v>2</v>
      </c>
      <c r="DZ39" s="23">
        <v>0</v>
      </c>
      <c r="EA39" s="24">
        <v>1</v>
      </c>
      <c r="EB39" s="24" t="str">
        <f t="shared" si="28"/>
        <v>Portugal</v>
      </c>
      <c r="EC39" s="25">
        <f t="shared" si="151"/>
        <v>2</v>
      </c>
      <c r="ED39" s="23">
        <v>0</v>
      </c>
      <c r="EE39" s="24">
        <v>2</v>
      </c>
      <c r="EF39" s="24" t="str">
        <f t="shared" si="29"/>
        <v>Portugal</v>
      </c>
      <c r="EG39" s="25">
        <f t="shared" si="152"/>
        <v>0</v>
      </c>
      <c r="EH39" s="23">
        <v>0</v>
      </c>
      <c r="EI39" s="24">
        <v>1</v>
      </c>
      <c r="EJ39" s="24" t="str">
        <f t="shared" si="30"/>
        <v>Portugal</v>
      </c>
      <c r="EK39" s="25">
        <f t="shared" si="153"/>
        <v>2</v>
      </c>
      <c r="EL39" s="23">
        <v>1</v>
      </c>
      <c r="EM39" s="24">
        <v>2</v>
      </c>
      <c r="EN39" s="24" t="str">
        <f t="shared" si="31"/>
        <v>Portugal</v>
      </c>
      <c r="EO39" s="25">
        <f t="shared" si="154"/>
        <v>2</v>
      </c>
      <c r="EP39" s="23">
        <v>0</v>
      </c>
      <c r="EQ39" s="24">
        <v>2</v>
      </c>
      <c r="ER39" s="24" t="str">
        <f t="shared" si="32"/>
        <v>Portugal</v>
      </c>
      <c r="ES39" s="25">
        <f t="shared" si="155"/>
        <v>0</v>
      </c>
      <c r="ET39" s="23">
        <v>0</v>
      </c>
      <c r="EU39" s="24">
        <v>3</v>
      </c>
      <c r="EV39" s="24" t="str">
        <f t="shared" si="33"/>
        <v>Portugal</v>
      </c>
      <c r="EW39" s="25">
        <f t="shared" si="156"/>
        <v>0</v>
      </c>
      <c r="EX39" s="23">
        <v>1</v>
      </c>
      <c r="EY39" s="24">
        <v>2</v>
      </c>
      <c r="EZ39" s="24" t="str">
        <f t="shared" si="34"/>
        <v>Portugal</v>
      </c>
      <c r="FA39" s="25">
        <f t="shared" si="157"/>
        <v>2</v>
      </c>
      <c r="FB39" s="23">
        <v>0</v>
      </c>
      <c r="FC39" s="24">
        <v>2</v>
      </c>
      <c r="FD39" s="24" t="str">
        <f t="shared" si="35"/>
        <v>Portugal</v>
      </c>
      <c r="FE39" s="25">
        <f t="shared" si="158"/>
        <v>0</v>
      </c>
      <c r="FF39" s="23">
        <v>0</v>
      </c>
      <c r="FG39" s="24">
        <v>2</v>
      </c>
      <c r="FH39" s="24" t="str">
        <f t="shared" si="36"/>
        <v>Portugal</v>
      </c>
      <c r="FI39" s="25">
        <f t="shared" si="159"/>
        <v>0</v>
      </c>
      <c r="FJ39" s="23">
        <v>0</v>
      </c>
      <c r="FK39" s="24">
        <v>1</v>
      </c>
      <c r="FL39" s="24" t="str">
        <f t="shared" si="37"/>
        <v>Portugal</v>
      </c>
      <c r="FM39" s="25">
        <f t="shared" si="160"/>
        <v>2</v>
      </c>
      <c r="FN39" s="23">
        <v>0</v>
      </c>
      <c r="FO39" s="24">
        <v>2</v>
      </c>
      <c r="FP39" s="24" t="str">
        <f t="shared" si="38"/>
        <v>Portugal</v>
      </c>
      <c r="FQ39" s="25">
        <f t="shared" si="161"/>
        <v>0</v>
      </c>
      <c r="FR39" s="23">
        <v>0</v>
      </c>
      <c r="FS39" s="24">
        <v>3</v>
      </c>
      <c r="FT39" s="24" t="str">
        <f t="shared" si="39"/>
        <v>Portugal</v>
      </c>
      <c r="FU39" s="25">
        <f t="shared" si="162"/>
        <v>0</v>
      </c>
      <c r="FV39" s="23">
        <v>0</v>
      </c>
      <c r="FW39" s="24">
        <v>2</v>
      </c>
      <c r="FX39" s="24" t="str">
        <f t="shared" si="40"/>
        <v>Portugal</v>
      </c>
      <c r="FY39" s="25">
        <f t="shared" si="163"/>
        <v>0</v>
      </c>
      <c r="FZ39" s="23">
        <v>0</v>
      </c>
      <c r="GA39" s="24">
        <v>2</v>
      </c>
      <c r="GB39" s="24" t="str">
        <f t="shared" si="41"/>
        <v>Portugal</v>
      </c>
      <c r="GC39" s="25">
        <f t="shared" si="164"/>
        <v>0</v>
      </c>
    </row>
    <row r="40" spans="1:185" ht="15.75" customHeight="1" x14ac:dyDescent="0.2">
      <c r="A40" s="1">
        <v>37</v>
      </c>
      <c r="B40" s="18" t="s">
        <v>68</v>
      </c>
      <c r="C40" s="19">
        <v>0</v>
      </c>
      <c r="D40" s="20">
        <v>0</v>
      </c>
      <c r="E40" s="21" t="s">
        <v>63</v>
      </c>
      <c r="F40" s="1" t="str">
        <f t="shared" si="42"/>
        <v>Empate</v>
      </c>
      <c r="H40" s="1" t="s">
        <v>113</v>
      </c>
      <c r="I40" s="14" t="str">
        <f>FF2</f>
        <v>NETO</v>
      </c>
      <c r="J40" s="14">
        <f>FI2</f>
        <v>281</v>
      </c>
      <c r="L40" s="29" t="s">
        <v>28</v>
      </c>
      <c r="M40" s="30">
        <v>239</v>
      </c>
      <c r="P40" s="58"/>
      <c r="R40" s="23">
        <v>2</v>
      </c>
      <c r="S40" s="24">
        <v>0</v>
      </c>
      <c r="T40" s="24" t="str">
        <f t="shared" si="0"/>
        <v>Dinamarca</v>
      </c>
      <c r="U40" s="25">
        <f t="shared" si="43"/>
        <v>2</v>
      </c>
      <c r="V40" s="24">
        <v>0</v>
      </c>
      <c r="W40" s="24">
        <v>3</v>
      </c>
      <c r="X40" s="24" t="str">
        <f t="shared" si="1"/>
        <v>França</v>
      </c>
      <c r="Y40" s="25">
        <f t="shared" si="125"/>
        <v>2</v>
      </c>
      <c r="Z40" s="23">
        <v>2</v>
      </c>
      <c r="AA40" s="24">
        <v>4</v>
      </c>
      <c r="AB40" s="24" t="str">
        <f t="shared" si="2"/>
        <v>França</v>
      </c>
      <c r="AC40" s="25">
        <f t="shared" si="126"/>
        <v>0</v>
      </c>
      <c r="AD40" s="23">
        <v>2</v>
      </c>
      <c r="AE40" s="24">
        <v>1</v>
      </c>
      <c r="AF40" s="24" t="str">
        <f t="shared" si="3"/>
        <v>Dinamarca</v>
      </c>
      <c r="AG40" s="25">
        <f t="shared" si="127"/>
        <v>0</v>
      </c>
      <c r="AH40" s="23">
        <v>1</v>
      </c>
      <c r="AI40" s="24">
        <v>2</v>
      </c>
      <c r="AJ40" s="24" t="str">
        <f t="shared" si="4"/>
        <v>França</v>
      </c>
      <c r="AK40" s="25">
        <f t="shared" si="128"/>
        <v>0</v>
      </c>
      <c r="AL40" s="23">
        <v>1</v>
      </c>
      <c r="AM40" s="24">
        <v>2</v>
      </c>
      <c r="AN40" s="24" t="str">
        <f t="shared" si="5"/>
        <v>França</v>
      </c>
      <c r="AO40" s="25">
        <f t="shared" si="129"/>
        <v>0</v>
      </c>
      <c r="AP40" s="23">
        <v>0</v>
      </c>
      <c r="AQ40" s="24">
        <v>1</v>
      </c>
      <c r="AR40" s="24" t="str">
        <f t="shared" si="6"/>
        <v>França</v>
      </c>
      <c r="AS40" s="25">
        <f t="shared" si="130"/>
        <v>2</v>
      </c>
      <c r="AT40" s="23">
        <v>1</v>
      </c>
      <c r="AU40" s="24">
        <v>2</v>
      </c>
      <c r="AV40" s="24" t="str">
        <f t="shared" si="7"/>
        <v>França</v>
      </c>
      <c r="AW40" s="25">
        <f t="shared" si="131"/>
        <v>0</v>
      </c>
      <c r="AX40" s="23">
        <v>1</v>
      </c>
      <c r="AY40" s="24">
        <v>2</v>
      </c>
      <c r="AZ40" s="24" t="str">
        <f t="shared" si="8"/>
        <v>França</v>
      </c>
      <c r="BA40" s="25">
        <f t="shared" si="132"/>
        <v>0</v>
      </c>
      <c r="BB40" s="23">
        <v>0</v>
      </c>
      <c r="BC40" s="24">
        <v>0</v>
      </c>
      <c r="BD40" s="24" t="str">
        <f t="shared" si="9"/>
        <v>Empate</v>
      </c>
      <c r="BE40" s="25">
        <f t="shared" si="52"/>
        <v>13</v>
      </c>
      <c r="BF40" s="23">
        <v>1</v>
      </c>
      <c r="BG40" s="24">
        <v>3</v>
      </c>
      <c r="BH40" s="24" t="str">
        <f t="shared" si="10"/>
        <v>França</v>
      </c>
      <c r="BI40" s="25">
        <f t="shared" si="133"/>
        <v>0</v>
      </c>
      <c r="BJ40" s="23">
        <v>1</v>
      </c>
      <c r="BK40" s="24">
        <v>2</v>
      </c>
      <c r="BL40" s="24" t="str">
        <f t="shared" si="11"/>
        <v>França</v>
      </c>
      <c r="BM40" s="25">
        <f t="shared" si="134"/>
        <v>0</v>
      </c>
      <c r="BN40" s="23">
        <v>2</v>
      </c>
      <c r="BO40" s="24">
        <v>3</v>
      </c>
      <c r="BP40" s="24" t="str">
        <f t="shared" si="12"/>
        <v>França</v>
      </c>
      <c r="BQ40" s="25">
        <f t="shared" si="135"/>
        <v>0</v>
      </c>
      <c r="BR40" s="23">
        <v>1</v>
      </c>
      <c r="BS40" s="24">
        <v>2</v>
      </c>
      <c r="BT40" s="24" t="str">
        <f t="shared" si="13"/>
        <v>França</v>
      </c>
      <c r="BU40" s="25">
        <f t="shared" si="136"/>
        <v>0</v>
      </c>
      <c r="BV40" s="23">
        <v>1</v>
      </c>
      <c r="BW40" s="24">
        <v>1</v>
      </c>
      <c r="BX40" s="24" t="str">
        <f t="shared" si="14"/>
        <v>Empate</v>
      </c>
      <c r="BY40" s="25">
        <f t="shared" si="137"/>
        <v>6</v>
      </c>
      <c r="BZ40" s="23">
        <v>2</v>
      </c>
      <c r="CA40" s="24">
        <v>1</v>
      </c>
      <c r="CB40" s="24" t="str">
        <f t="shared" si="15"/>
        <v>Dinamarca</v>
      </c>
      <c r="CC40" s="25">
        <f t="shared" si="138"/>
        <v>0</v>
      </c>
      <c r="CD40" s="23">
        <v>1</v>
      </c>
      <c r="CE40" s="24">
        <v>1</v>
      </c>
      <c r="CF40" s="24" t="str">
        <f t="shared" si="16"/>
        <v>Empate</v>
      </c>
      <c r="CG40" s="25">
        <f t="shared" si="139"/>
        <v>6</v>
      </c>
      <c r="CH40" s="23">
        <v>1</v>
      </c>
      <c r="CI40" s="24">
        <v>2</v>
      </c>
      <c r="CJ40" s="24" t="str">
        <f t="shared" si="17"/>
        <v>França</v>
      </c>
      <c r="CK40" s="25">
        <f t="shared" si="140"/>
        <v>0</v>
      </c>
      <c r="CL40" s="23">
        <v>0</v>
      </c>
      <c r="CM40" s="24">
        <v>0</v>
      </c>
      <c r="CN40" s="24" t="str">
        <f t="shared" si="18"/>
        <v>Empate</v>
      </c>
      <c r="CO40" s="25">
        <f t="shared" si="141"/>
        <v>13</v>
      </c>
      <c r="CP40" s="23">
        <v>1</v>
      </c>
      <c r="CQ40" s="24">
        <v>2</v>
      </c>
      <c r="CR40" s="24" t="str">
        <f t="shared" si="19"/>
        <v>França</v>
      </c>
      <c r="CS40" s="25">
        <f t="shared" si="142"/>
        <v>0</v>
      </c>
      <c r="CT40" s="23">
        <v>1</v>
      </c>
      <c r="CU40" s="24">
        <v>2</v>
      </c>
      <c r="CV40" s="24" t="str">
        <f t="shared" si="20"/>
        <v>França</v>
      </c>
      <c r="CW40" s="25">
        <f t="shared" si="143"/>
        <v>0</v>
      </c>
      <c r="CX40" s="23">
        <v>0</v>
      </c>
      <c r="CY40" s="24">
        <v>2</v>
      </c>
      <c r="CZ40" s="24" t="str">
        <f t="shared" si="21"/>
        <v>França</v>
      </c>
      <c r="DA40" s="25">
        <f t="shared" si="144"/>
        <v>2</v>
      </c>
      <c r="DB40" s="23">
        <v>1</v>
      </c>
      <c r="DC40" s="24">
        <v>2</v>
      </c>
      <c r="DD40" s="24" t="str">
        <f t="shared" si="22"/>
        <v>França</v>
      </c>
      <c r="DE40" s="25">
        <f t="shared" si="145"/>
        <v>0</v>
      </c>
      <c r="DF40" s="23">
        <v>0</v>
      </c>
      <c r="DG40" s="24">
        <v>2</v>
      </c>
      <c r="DH40" s="24" t="str">
        <f t="shared" si="23"/>
        <v>França</v>
      </c>
      <c r="DI40" s="25">
        <f t="shared" si="146"/>
        <v>2</v>
      </c>
      <c r="DJ40" s="23">
        <v>1</v>
      </c>
      <c r="DK40" s="24">
        <v>1</v>
      </c>
      <c r="DL40" s="24" t="str">
        <f t="shared" si="24"/>
        <v>Empate</v>
      </c>
      <c r="DM40" s="25">
        <f t="shared" si="147"/>
        <v>6</v>
      </c>
      <c r="DN40" s="23">
        <v>2</v>
      </c>
      <c r="DO40" s="24">
        <v>2</v>
      </c>
      <c r="DP40" s="24" t="str">
        <f t="shared" si="25"/>
        <v>Empate</v>
      </c>
      <c r="DQ40" s="25">
        <f t="shared" si="148"/>
        <v>6</v>
      </c>
      <c r="DR40" s="23">
        <v>1</v>
      </c>
      <c r="DS40" s="24">
        <v>2</v>
      </c>
      <c r="DT40" s="24" t="str">
        <f t="shared" si="26"/>
        <v>França</v>
      </c>
      <c r="DU40" s="25">
        <f t="shared" si="149"/>
        <v>0</v>
      </c>
      <c r="DV40" s="23">
        <v>1</v>
      </c>
      <c r="DW40" s="24">
        <v>1</v>
      </c>
      <c r="DX40" s="24" t="str">
        <f t="shared" si="27"/>
        <v>Empate</v>
      </c>
      <c r="DY40" s="25">
        <f t="shared" si="150"/>
        <v>6</v>
      </c>
      <c r="DZ40" s="23">
        <v>0</v>
      </c>
      <c r="EA40" s="24">
        <v>2</v>
      </c>
      <c r="EB40" s="24" t="str">
        <f t="shared" si="28"/>
        <v>França</v>
      </c>
      <c r="EC40" s="25">
        <f t="shared" si="151"/>
        <v>2</v>
      </c>
      <c r="ED40" s="23">
        <v>0</v>
      </c>
      <c r="EE40" s="24">
        <v>2</v>
      </c>
      <c r="EF40" s="24" t="str">
        <f t="shared" si="29"/>
        <v>França</v>
      </c>
      <c r="EG40" s="25">
        <f t="shared" si="152"/>
        <v>2</v>
      </c>
      <c r="EH40" s="23">
        <v>1</v>
      </c>
      <c r="EI40" s="24">
        <v>2</v>
      </c>
      <c r="EJ40" s="24" t="str">
        <f t="shared" si="30"/>
        <v>França</v>
      </c>
      <c r="EK40" s="25">
        <f t="shared" si="153"/>
        <v>0</v>
      </c>
      <c r="EL40" s="23">
        <v>0</v>
      </c>
      <c r="EM40" s="24">
        <v>2</v>
      </c>
      <c r="EN40" s="24" t="str">
        <f t="shared" si="31"/>
        <v>França</v>
      </c>
      <c r="EO40" s="25">
        <f t="shared" si="154"/>
        <v>2</v>
      </c>
      <c r="EP40" s="23">
        <v>1</v>
      </c>
      <c r="EQ40" s="24">
        <v>2</v>
      </c>
      <c r="ER40" s="24" t="str">
        <f t="shared" si="32"/>
        <v>França</v>
      </c>
      <c r="ES40" s="25">
        <f t="shared" si="155"/>
        <v>0</v>
      </c>
      <c r="ET40" s="23">
        <v>0</v>
      </c>
      <c r="EU40" s="24">
        <v>3</v>
      </c>
      <c r="EV40" s="24" t="str">
        <f t="shared" si="33"/>
        <v>França</v>
      </c>
      <c r="EW40" s="25">
        <f t="shared" si="156"/>
        <v>2</v>
      </c>
      <c r="EX40" s="23">
        <v>0</v>
      </c>
      <c r="EY40" s="24">
        <v>1</v>
      </c>
      <c r="EZ40" s="24" t="str">
        <f t="shared" si="34"/>
        <v>França</v>
      </c>
      <c r="FA40" s="25">
        <f t="shared" si="157"/>
        <v>2</v>
      </c>
      <c r="FB40" s="23">
        <v>1</v>
      </c>
      <c r="FC40" s="24">
        <v>1</v>
      </c>
      <c r="FD40" s="24" t="str">
        <f t="shared" si="35"/>
        <v>Empate</v>
      </c>
      <c r="FE40" s="25">
        <f t="shared" si="158"/>
        <v>6</v>
      </c>
      <c r="FF40" s="23">
        <v>1</v>
      </c>
      <c r="FG40" s="24">
        <v>2</v>
      </c>
      <c r="FH40" s="24" t="str">
        <f t="shared" si="36"/>
        <v>França</v>
      </c>
      <c r="FI40" s="25">
        <f t="shared" si="159"/>
        <v>0</v>
      </c>
      <c r="FJ40" s="23">
        <v>0</v>
      </c>
      <c r="FK40" s="24">
        <v>1</v>
      </c>
      <c r="FL40" s="24" t="str">
        <f t="shared" si="37"/>
        <v>França</v>
      </c>
      <c r="FM40" s="25">
        <f t="shared" si="160"/>
        <v>2</v>
      </c>
      <c r="FN40" s="23">
        <v>0</v>
      </c>
      <c r="FO40" s="24">
        <v>2</v>
      </c>
      <c r="FP40" s="24" t="str">
        <f t="shared" si="38"/>
        <v>França</v>
      </c>
      <c r="FQ40" s="25">
        <f t="shared" si="161"/>
        <v>2</v>
      </c>
      <c r="FR40" s="23">
        <v>0</v>
      </c>
      <c r="FS40" s="24">
        <v>1</v>
      </c>
      <c r="FT40" s="24" t="str">
        <f t="shared" si="39"/>
        <v>França</v>
      </c>
      <c r="FU40" s="25">
        <f t="shared" si="162"/>
        <v>2</v>
      </c>
      <c r="FV40" s="23">
        <v>0</v>
      </c>
      <c r="FW40" s="24">
        <v>3</v>
      </c>
      <c r="FX40" s="24" t="str">
        <f t="shared" si="40"/>
        <v>França</v>
      </c>
      <c r="FY40" s="25">
        <f t="shared" si="163"/>
        <v>2</v>
      </c>
      <c r="FZ40" s="23">
        <v>0</v>
      </c>
      <c r="GA40" s="24">
        <v>2</v>
      </c>
      <c r="GB40" s="24" t="str">
        <f t="shared" si="41"/>
        <v>França</v>
      </c>
      <c r="GC40" s="25">
        <f t="shared" si="164"/>
        <v>2</v>
      </c>
    </row>
    <row r="41" spans="1:185" ht="15.75" customHeight="1" x14ac:dyDescent="0.2">
      <c r="A41" s="1">
        <v>38</v>
      </c>
      <c r="B41" s="18" t="s">
        <v>62</v>
      </c>
      <c r="C41" s="19">
        <v>0</v>
      </c>
      <c r="D41" s="20">
        <v>2</v>
      </c>
      <c r="E41" s="21" t="s">
        <v>69</v>
      </c>
      <c r="F41" s="1" t="str">
        <f t="shared" si="42"/>
        <v>Peru</v>
      </c>
      <c r="H41" s="1" t="s">
        <v>114</v>
      </c>
      <c r="I41" s="14" t="str">
        <f>FJ2</f>
        <v>ELISÂNGELA</v>
      </c>
      <c r="J41" s="14">
        <f>FM2</f>
        <v>321</v>
      </c>
      <c r="L41" s="29" t="s">
        <v>18</v>
      </c>
      <c r="M41" s="30">
        <v>238</v>
      </c>
      <c r="P41" s="58"/>
      <c r="R41" s="23">
        <v>2</v>
      </c>
      <c r="S41" s="24">
        <v>1</v>
      </c>
      <c r="T41" s="24" t="str">
        <f t="shared" si="0"/>
        <v>Austrália</v>
      </c>
      <c r="U41" s="25">
        <f t="shared" si="43"/>
        <v>0</v>
      </c>
      <c r="V41" s="24">
        <v>1</v>
      </c>
      <c r="W41" s="24">
        <v>0</v>
      </c>
      <c r="X41" s="24" t="str">
        <f t="shared" si="1"/>
        <v>Austrália</v>
      </c>
      <c r="Y41" s="25">
        <f t="shared" si="125"/>
        <v>0</v>
      </c>
      <c r="Z41" s="23">
        <v>1</v>
      </c>
      <c r="AA41" s="24">
        <v>1</v>
      </c>
      <c r="AB41" s="24" t="str">
        <f t="shared" si="2"/>
        <v>Empate</v>
      </c>
      <c r="AC41" s="25">
        <f t="shared" si="126"/>
        <v>0</v>
      </c>
      <c r="AD41" s="23">
        <v>2</v>
      </c>
      <c r="AE41" s="24">
        <v>2</v>
      </c>
      <c r="AF41" s="24" t="str">
        <f t="shared" si="3"/>
        <v>Empate</v>
      </c>
      <c r="AG41" s="25">
        <f t="shared" si="127"/>
        <v>2</v>
      </c>
      <c r="AH41" s="23">
        <v>0</v>
      </c>
      <c r="AI41" s="24">
        <v>1</v>
      </c>
      <c r="AJ41" s="24" t="str">
        <f t="shared" si="4"/>
        <v>Peru</v>
      </c>
      <c r="AK41" s="25">
        <f t="shared" si="128"/>
        <v>8</v>
      </c>
      <c r="AL41" s="23">
        <v>0</v>
      </c>
      <c r="AM41" s="24">
        <v>0</v>
      </c>
      <c r="AN41" s="24" t="str">
        <f t="shared" si="5"/>
        <v>Empate</v>
      </c>
      <c r="AO41" s="25">
        <f t="shared" si="129"/>
        <v>2</v>
      </c>
      <c r="AP41" s="23">
        <v>2</v>
      </c>
      <c r="AQ41" s="24">
        <v>0</v>
      </c>
      <c r="AR41" s="24" t="str">
        <f t="shared" si="6"/>
        <v>Austrália</v>
      </c>
      <c r="AS41" s="25">
        <f t="shared" si="130"/>
        <v>0</v>
      </c>
      <c r="AT41" s="23">
        <v>0</v>
      </c>
      <c r="AU41" s="24">
        <v>2</v>
      </c>
      <c r="AV41" s="24" t="str">
        <f t="shared" si="7"/>
        <v>Peru</v>
      </c>
      <c r="AW41" s="25">
        <f t="shared" si="131"/>
        <v>13</v>
      </c>
      <c r="AX41" s="23">
        <v>0</v>
      </c>
      <c r="AY41" s="24">
        <v>1</v>
      </c>
      <c r="AZ41" s="24" t="str">
        <f t="shared" si="8"/>
        <v>Peru</v>
      </c>
      <c r="BA41" s="25">
        <f t="shared" si="132"/>
        <v>8</v>
      </c>
      <c r="BB41" s="23">
        <v>2</v>
      </c>
      <c r="BC41" s="24">
        <v>2</v>
      </c>
      <c r="BD41" s="24" t="str">
        <f t="shared" si="9"/>
        <v>Empate</v>
      </c>
      <c r="BE41" s="25">
        <f t="shared" si="52"/>
        <v>2</v>
      </c>
      <c r="BF41" s="23">
        <v>1</v>
      </c>
      <c r="BG41" s="24">
        <v>0</v>
      </c>
      <c r="BH41" s="24" t="str">
        <f t="shared" si="10"/>
        <v>Austrália</v>
      </c>
      <c r="BI41" s="25">
        <f t="shared" si="133"/>
        <v>0</v>
      </c>
      <c r="BJ41" s="23">
        <v>0</v>
      </c>
      <c r="BK41" s="24">
        <v>1</v>
      </c>
      <c r="BL41" s="24" t="str">
        <f t="shared" si="11"/>
        <v>Peru</v>
      </c>
      <c r="BM41" s="25">
        <f t="shared" si="134"/>
        <v>8</v>
      </c>
      <c r="BN41" s="23">
        <v>1</v>
      </c>
      <c r="BO41" s="24">
        <v>2</v>
      </c>
      <c r="BP41" s="24" t="str">
        <f t="shared" si="12"/>
        <v>Peru</v>
      </c>
      <c r="BQ41" s="25">
        <f t="shared" si="135"/>
        <v>8</v>
      </c>
      <c r="BR41" s="23">
        <v>0</v>
      </c>
      <c r="BS41" s="24">
        <v>1</v>
      </c>
      <c r="BT41" s="24" t="str">
        <f t="shared" si="13"/>
        <v>Peru</v>
      </c>
      <c r="BU41" s="25">
        <f t="shared" si="136"/>
        <v>8</v>
      </c>
      <c r="BV41" s="23">
        <v>0</v>
      </c>
      <c r="BW41" s="24">
        <v>2</v>
      </c>
      <c r="BX41" s="24" t="str">
        <f t="shared" si="14"/>
        <v>Peru</v>
      </c>
      <c r="BY41" s="25">
        <f t="shared" si="137"/>
        <v>13</v>
      </c>
      <c r="BZ41" s="23">
        <v>0</v>
      </c>
      <c r="CA41" s="24">
        <v>0</v>
      </c>
      <c r="CB41" s="24" t="str">
        <f t="shared" si="15"/>
        <v>Empate</v>
      </c>
      <c r="CC41" s="25">
        <f t="shared" si="138"/>
        <v>2</v>
      </c>
      <c r="CD41" s="23">
        <v>2</v>
      </c>
      <c r="CE41" s="24">
        <v>2</v>
      </c>
      <c r="CF41" s="24" t="str">
        <f t="shared" si="16"/>
        <v>Empate</v>
      </c>
      <c r="CG41" s="25">
        <f t="shared" si="139"/>
        <v>2</v>
      </c>
      <c r="CH41" s="23">
        <v>0</v>
      </c>
      <c r="CI41" s="24">
        <v>2</v>
      </c>
      <c r="CJ41" s="24" t="str">
        <f t="shared" si="17"/>
        <v>Peru</v>
      </c>
      <c r="CK41" s="25">
        <f t="shared" si="140"/>
        <v>13</v>
      </c>
      <c r="CL41" s="23">
        <v>1</v>
      </c>
      <c r="CM41" s="24">
        <v>1</v>
      </c>
      <c r="CN41" s="24" t="str">
        <f t="shared" si="18"/>
        <v>Empate</v>
      </c>
      <c r="CO41" s="25">
        <f t="shared" si="141"/>
        <v>0</v>
      </c>
      <c r="CP41" s="23">
        <v>1</v>
      </c>
      <c r="CQ41" s="24">
        <v>1</v>
      </c>
      <c r="CR41" s="24" t="str">
        <f t="shared" si="19"/>
        <v>Empate</v>
      </c>
      <c r="CS41" s="25">
        <f t="shared" si="142"/>
        <v>0</v>
      </c>
      <c r="CT41" s="23">
        <v>0</v>
      </c>
      <c r="CU41" s="24">
        <v>1</v>
      </c>
      <c r="CV41" s="24" t="str">
        <f t="shared" si="20"/>
        <v>Peru</v>
      </c>
      <c r="CW41" s="25">
        <f t="shared" si="143"/>
        <v>8</v>
      </c>
      <c r="CX41" s="23">
        <v>0</v>
      </c>
      <c r="CY41" s="24">
        <v>1</v>
      </c>
      <c r="CZ41" s="24" t="str">
        <f t="shared" si="21"/>
        <v>Peru</v>
      </c>
      <c r="DA41" s="25">
        <f t="shared" si="144"/>
        <v>8</v>
      </c>
      <c r="DB41" s="23">
        <v>1</v>
      </c>
      <c r="DC41" s="24">
        <v>2</v>
      </c>
      <c r="DD41" s="24" t="str">
        <f t="shared" si="22"/>
        <v>Peru</v>
      </c>
      <c r="DE41" s="25">
        <f t="shared" si="145"/>
        <v>8</v>
      </c>
      <c r="DF41" s="23">
        <v>0</v>
      </c>
      <c r="DG41" s="24">
        <v>1</v>
      </c>
      <c r="DH41" s="24" t="str">
        <f t="shared" si="23"/>
        <v>Peru</v>
      </c>
      <c r="DI41" s="25">
        <f t="shared" si="146"/>
        <v>8</v>
      </c>
      <c r="DJ41" s="23">
        <v>0</v>
      </c>
      <c r="DK41" s="24">
        <v>0</v>
      </c>
      <c r="DL41" s="24" t="str">
        <f t="shared" si="24"/>
        <v>Empate</v>
      </c>
      <c r="DM41" s="25">
        <f t="shared" si="147"/>
        <v>2</v>
      </c>
      <c r="DN41" s="23">
        <v>2</v>
      </c>
      <c r="DO41" s="24">
        <v>0</v>
      </c>
      <c r="DP41" s="24" t="str">
        <f t="shared" si="25"/>
        <v>Austrália</v>
      </c>
      <c r="DQ41" s="25">
        <f t="shared" si="148"/>
        <v>0</v>
      </c>
      <c r="DR41" s="23">
        <v>0</v>
      </c>
      <c r="DS41" s="24">
        <v>0</v>
      </c>
      <c r="DT41" s="24" t="str">
        <f t="shared" si="26"/>
        <v>Empate</v>
      </c>
      <c r="DU41" s="25">
        <f t="shared" si="149"/>
        <v>2</v>
      </c>
      <c r="DV41" s="23">
        <v>1</v>
      </c>
      <c r="DW41" s="24">
        <v>0</v>
      </c>
      <c r="DX41" s="24" t="str">
        <f t="shared" si="27"/>
        <v>Austrália</v>
      </c>
      <c r="DY41" s="25">
        <f t="shared" si="150"/>
        <v>0</v>
      </c>
      <c r="DZ41" s="23">
        <v>0</v>
      </c>
      <c r="EA41" s="24">
        <v>1</v>
      </c>
      <c r="EB41" s="24" t="str">
        <f t="shared" si="28"/>
        <v>Peru</v>
      </c>
      <c r="EC41" s="25">
        <f t="shared" si="151"/>
        <v>8</v>
      </c>
      <c r="ED41" s="23">
        <v>1</v>
      </c>
      <c r="EE41" s="24">
        <v>2</v>
      </c>
      <c r="EF41" s="24" t="str">
        <f t="shared" si="29"/>
        <v>Peru</v>
      </c>
      <c r="EG41" s="25">
        <f t="shared" si="152"/>
        <v>8</v>
      </c>
      <c r="EH41" s="23">
        <v>0</v>
      </c>
      <c r="EI41" s="24">
        <v>2</v>
      </c>
      <c r="EJ41" s="24" t="str">
        <f t="shared" si="30"/>
        <v>Peru</v>
      </c>
      <c r="EK41" s="25">
        <f t="shared" si="153"/>
        <v>13</v>
      </c>
      <c r="EL41" s="23">
        <v>2</v>
      </c>
      <c r="EM41" s="24">
        <v>1</v>
      </c>
      <c r="EN41" s="24" t="str">
        <f t="shared" si="31"/>
        <v>Austrália</v>
      </c>
      <c r="EO41" s="25">
        <f t="shared" si="154"/>
        <v>0</v>
      </c>
      <c r="EP41" s="23">
        <v>1</v>
      </c>
      <c r="EQ41" s="24">
        <v>1</v>
      </c>
      <c r="ER41" s="24" t="str">
        <f t="shared" si="32"/>
        <v>Empate</v>
      </c>
      <c r="ES41" s="25">
        <f t="shared" si="155"/>
        <v>0</v>
      </c>
      <c r="ET41" s="23">
        <v>1</v>
      </c>
      <c r="EU41" s="24">
        <v>1</v>
      </c>
      <c r="EV41" s="24" t="str">
        <f t="shared" si="33"/>
        <v>Empate</v>
      </c>
      <c r="EW41" s="25">
        <f t="shared" si="156"/>
        <v>0</v>
      </c>
      <c r="EX41" s="23">
        <v>1</v>
      </c>
      <c r="EY41" s="24">
        <v>1</v>
      </c>
      <c r="EZ41" s="24" t="str">
        <f t="shared" si="34"/>
        <v>Empate</v>
      </c>
      <c r="FA41" s="25">
        <f t="shared" si="157"/>
        <v>0</v>
      </c>
      <c r="FB41" s="23">
        <v>1</v>
      </c>
      <c r="FC41" s="24">
        <v>1</v>
      </c>
      <c r="FD41" s="24" t="str">
        <f t="shared" si="35"/>
        <v>Empate</v>
      </c>
      <c r="FE41" s="25">
        <f t="shared" si="158"/>
        <v>0</v>
      </c>
      <c r="FF41" s="23">
        <v>2</v>
      </c>
      <c r="FG41" s="24">
        <v>2</v>
      </c>
      <c r="FH41" s="24" t="str">
        <f t="shared" si="36"/>
        <v>Empate</v>
      </c>
      <c r="FI41" s="25">
        <f t="shared" si="159"/>
        <v>2</v>
      </c>
      <c r="FJ41" s="23">
        <v>0</v>
      </c>
      <c r="FK41" s="24">
        <v>1</v>
      </c>
      <c r="FL41" s="24" t="str">
        <f t="shared" si="37"/>
        <v>Peru</v>
      </c>
      <c r="FM41" s="25">
        <f t="shared" si="160"/>
        <v>8</v>
      </c>
      <c r="FN41" s="23">
        <v>0</v>
      </c>
      <c r="FO41" s="24">
        <v>1</v>
      </c>
      <c r="FP41" s="24" t="str">
        <f t="shared" si="38"/>
        <v>Peru</v>
      </c>
      <c r="FQ41" s="25">
        <f t="shared" si="161"/>
        <v>8</v>
      </c>
      <c r="FR41" s="23">
        <v>0</v>
      </c>
      <c r="FS41" s="24">
        <v>1</v>
      </c>
      <c r="FT41" s="24" t="str">
        <f t="shared" si="39"/>
        <v>Peru</v>
      </c>
      <c r="FU41" s="25">
        <f t="shared" si="162"/>
        <v>8</v>
      </c>
      <c r="FV41" s="23">
        <v>1</v>
      </c>
      <c r="FW41" s="24">
        <v>2</v>
      </c>
      <c r="FX41" s="24" t="str">
        <f t="shared" si="40"/>
        <v>Peru</v>
      </c>
      <c r="FY41" s="25">
        <f t="shared" si="163"/>
        <v>8</v>
      </c>
      <c r="FZ41" s="23">
        <v>0</v>
      </c>
      <c r="GA41" s="24">
        <v>1</v>
      </c>
      <c r="GB41" s="24" t="str">
        <f t="shared" si="41"/>
        <v>Peru</v>
      </c>
      <c r="GC41" s="25">
        <f t="shared" si="164"/>
        <v>8</v>
      </c>
    </row>
    <row r="42" spans="1:185" ht="15.75" customHeight="1" x14ac:dyDescent="0.2">
      <c r="A42" s="1">
        <v>39</v>
      </c>
      <c r="B42" s="18" t="s">
        <v>71</v>
      </c>
      <c r="C42" s="19">
        <v>2</v>
      </c>
      <c r="D42" s="20">
        <v>1</v>
      </c>
      <c r="E42" s="21" t="s">
        <v>66</v>
      </c>
      <c r="F42" s="1" t="str">
        <f t="shared" si="42"/>
        <v>Croácia</v>
      </c>
      <c r="H42" s="1" t="s">
        <v>115</v>
      </c>
      <c r="I42" s="14" t="str">
        <f>FN2</f>
        <v>AMARILDO</v>
      </c>
      <c r="J42" s="14">
        <f>FQ2</f>
        <v>287</v>
      </c>
      <c r="L42" s="29" t="s">
        <v>37</v>
      </c>
      <c r="M42" s="30">
        <v>237</v>
      </c>
      <c r="P42" s="58"/>
      <c r="R42" s="23">
        <v>0</v>
      </c>
      <c r="S42" s="24">
        <v>1</v>
      </c>
      <c r="T42" s="24" t="str">
        <f t="shared" si="0"/>
        <v>Islândia</v>
      </c>
      <c r="U42" s="25">
        <f t="shared" si="43"/>
        <v>2</v>
      </c>
      <c r="V42" s="24">
        <v>1</v>
      </c>
      <c r="W42" s="24">
        <v>1</v>
      </c>
      <c r="X42" s="24" t="str">
        <f t="shared" si="1"/>
        <v>Empate</v>
      </c>
      <c r="Y42" s="25">
        <f t="shared" si="125"/>
        <v>2</v>
      </c>
      <c r="Z42" s="23">
        <v>1</v>
      </c>
      <c r="AA42" s="24">
        <v>0</v>
      </c>
      <c r="AB42" s="24" t="str">
        <f t="shared" si="2"/>
        <v>Croácia</v>
      </c>
      <c r="AC42" s="25">
        <f t="shared" si="126"/>
        <v>6</v>
      </c>
      <c r="AD42" s="23">
        <v>1</v>
      </c>
      <c r="AE42" s="24">
        <v>1</v>
      </c>
      <c r="AF42" s="24" t="str">
        <f t="shared" si="3"/>
        <v>Empate</v>
      </c>
      <c r="AG42" s="25">
        <f t="shared" si="127"/>
        <v>2</v>
      </c>
      <c r="AH42" s="23">
        <v>2</v>
      </c>
      <c r="AI42" s="24">
        <v>0</v>
      </c>
      <c r="AJ42" s="24" t="str">
        <f t="shared" si="4"/>
        <v>Croácia</v>
      </c>
      <c r="AK42" s="25">
        <f t="shared" si="128"/>
        <v>8</v>
      </c>
      <c r="AL42" s="23">
        <v>2</v>
      </c>
      <c r="AM42" s="24">
        <v>0</v>
      </c>
      <c r="AN42" s="24" t="str">
        <f t="shared" si="5"/>
        <v>Croácia</v>
      </c>
      <c r="AO42" s="25">
        <f t="shared" si="129"/>
        <v>8</v>
      </c>
      <c r="AP42" s="23">
        <v>2</v>
      </c>
      <c r="AQ42" s="24">
        <v>1</v>
      </c>
      <c r="AR42" s="24" t="str">
        <f t="shared" si="6"/>
        <v>Croácia</v>
      </c>
      <c r="AS42" s="25">
        <f t="shared" si="130"/>
        <v>13</v>
      </c>
      <c r="AT42" s="23">
        <v>2</v>
      </c>
      <c r="AU42" s="24">
        <v>0</v>
      </c>
      <c r="AV42" s="24" t="str">
        <f t="shared" si="7"/>
        <v>Croácia</v>
      </c>
      <c r="AW42" s="25">
        <f t="shared" si="131"/>
        <v>8</v>
      </c>
      <c r="AX42" s="23">
        <v>2</v>
      </c>
      <c r="AY42" s="24">
        <v>0</v>
      </c>
      <c r="AZ42" s="24" t="str">
        <f t="shared" si="8"/>
        <v>Croácia</v>
      </c>
      <c r="BA42" s="25">
        <f t="shared" si="132"/>
        <v>8</v>
      </c>
      <c r="BB42" s="23">
        <v>5</v>
      </c>
      <c r="BC42" s="24">
        <v>4</v>
      </c>
      <c r="BD42" s="24" t="str">
        <f t="shared" si="9"/>
        <v>Croácia</v>
      </c>
      <c r="BE42" s="25">
        <f t="shared" si="52"/>
        <v>6</v>
      </c>
      <c r="BF42" s="23">
        <v>2</v>
      </c>
      <c r="BG42" s="24">
        <v>1</v>
      </c>
      <c r="BH42" s="24" t="str">
        <f t="shared" si="10"/>
        <v>Croácia</v>
      </c>
      <c r="BI42" s="25">
        <f t="shared" si="133"/>
        <v>13</v>
      </c>
      <c r="BJ42" s="23">
        <v>1</v>
      </c>
      <c r="BK42" s="24">
        <v>1</v>
      </c>
      <c r="BL42" s="24" t="str">
        <f t="shared" si="11"/>
        <v>Empate</v>
      </c>
      <c r="BM42" s="25">
        <f t="shared" si="134"/>
        <v>2</v>
      </c>
      <c r="BN42" s="23">
        <v>0</v>
      </c>
      <c r="BO42" s="24">
        <v>0</v>
      </c>
      <c r="BP42" s="24" t="str">
        <f t="shared" si="12"/>
        <v>Empate</v>
      </c>
      <c r="BQ42" s="25">
        <f t="shared" si="135"/>
        <v>0</v>
      </c>
      <c r="BR42" s="23">
        <v>1</v>
      </c>
      <c r="BS42" s="24">
        <v>0</v>
      </c>
      <c r="BT42" s="24" t="str">
        <f t="shared" si="13"/>
        <v>Croácia</v>
      </c>
      <c r="BU42" s="25">
        <f t="shared" si="136"/>
        <v>6</v>
      </c>
      <c r="BV42" s="23">
        <v>1</v>
      </c>
      <c r="BW42" s="24">
        <v>1</v>
      </c>
      <c r="BX42" s="24" t="str">
        <f t="shared" si="14"/>
        <v>Empate</v>
      </c>
      <c r="BY42" s="25">
        <f t="shared" si="137"/>
        <v>2</v>
      </c>
      <c r="BZ42" s="23">
        <v>1</v>
      </c>
      <c r="CA42" s="24">
        <v>0</v>
      </c>
      <c r="CB42" s="24" t="str">
        <f t="shared" si="15"/>
        <v>Croácia</v>
      </c>
      <c r="CC42" s="25">
        <f t="shared" si="138"/>
        <v>6</v>
      </c>
      <c r="CD42" s="23">
        <v>1</v>
      </c>
      <c r="CE42" s="24">
        <v>1</v>
      </c>
      <c r="CF42" s="24" t="str">
        <f t="shared" si="16"/>
        <v>Empate</v>
      </c>
      <c r="CG42" s="25">
        <f t="shared" si="139"/>
        <v>2</v>
      </c>
      <c r="CH42" s="23">
        <v>1</v>
      </c>
      <c r="CI42" s="24">
        <v>1</v>
      </c>
      <c r="CJ42" s="24" t="str">
        <f t="shared" si="17"/>
        <v>Empate</v>
      </c>
      <c r="CK42" s="25">
        <f t="shared" si="140"/>
        <v>2</v>
      </c>
      <c r="CL42" s="23">
        <v>2</v>
      </c>
      <c r="CM42" s="24">
        <v>0</v>
      </c>
      <c r="CN42" s="24" t="str">
        <f t="shared" si="18"/>
        <v>Croácia</v>
      </c>
      <c r="CO42" s="25">
        <f t="shared" si="141"/>
        <v>8</v>
      </c>
      <c r="CP42" s="23">
        <v>1</v>
      </c>
      <c r="CQ42" s="24">
        <v>0</v>
      </c>
      <c r="CR42" s="24" t="str">
        <f t="shared" si="19"/>
        <v>Croácia</v>
      </c>
      <c r="CS42" s="25">
        <f t="shared" si="142"/>
        <v>6</v>
      </c>
      <c r="CT42" s="23">
        <v>0</v>
      </c>
      <c r="CU42" s="24">
        <v>1</v>
      </c>
      <c r="CV42" s="24" t="str">
        <f t="shared" si="20"/>
        <v>Islândia</v>
      </c>
      <c r="CW42" s="25">
        <f t="shared" si="143"/>
        <v>2</v>
      </c>
      <c r="CX42" s="23">
        <v>1</v>
      </c>
      <c r="CY42" s="24">
        <v>1</v>
      </c>
      <c r="CZ42" s="24" t="str">
        <f t="shared" si="21"/>
        <v>Empate</v>
      </c>
      <c r="DA42" s="25">
        <f t="shared" si="144"/>
        <v>2</v>
      </c>
      <c r="DB42" s="23">
        <v>2</v>
      </c>
      <c r="DC42" s="24">
        <v>1</v>
      </c>
      <c r="DD42" s="24" t="str">
        <f t="shared" si="22"/>
        <v>Croácia</v>
      </c>
      <c r="DE42" s="25">
        <f t="shared" si="145"/>
        <v>13</v>
      </c>
      <c r="DF42" s="23">
        <v>1</v>
      </c>
      <c r="DG42" s="24">
        <v>1</v>
      </c>
      <c r="DH42" s="24" t="str">
        <f t="shared" si="23"/>
        <v>Empate</v>
      </c>
      <c r="DI42" s="25">
        <f t="shared" si="146"/>
        <v>2</v>
      </c>
      <c r="DJ42" s="23">
        <v>1</v>
      </c>
      <c r="DK42" s="24">
        <v>0</v>
      </c>
      <c r="DL42" s="24" t="str">
        <f t="shared" si="24"/>
        <v>Croácia</v>
      </c>
      <c r="DM42" s="25">
        <f t="shared" si="147"/>
        <v>6</v>
      </c>
      <c r="DN42" s="23">
        <v>2</v>
      </c>
      <c r="DO42" s="24">
        <v>1</v>
      </c>
      <c r="DP42" s="24" t="str">
        <f t="shared" si="25"/>
        <v>Croácia</v>
      </c>
      <c r="DQ42" s="25">
        <f t="shared" si="148"/>
        <v>13</v>
      </c>
      <c r="DR42" s="23">
        <v>1</v>
      </c>
      <c r="DS42" s="24">
        <v>0</v>
      </c>
      <c r="DT42" s="24" t="str">
        <f t="shared" si="26"/>
        <v>Croácia</v>
      </c>
      <c r="DU42" s="25">
        <f t="shared" si="149"/>
        <v>6</v>
      </c>
      <c r="DV42" s="23">
        <v>1</v>
      </c>
      <c r="DW42" s="24">
        <v>0</v>
      </c>
      <c r="DX42" s="24" t="str">
        <f t="shared" si="27"/>
        <v>Croácia</v>
      </c>
      <c r="DY42" s="25">
        <f t="shared" si="150"/>
        <v>6</v>
      </c>
      <c r="DZ42" s="23">
        <v>1</v>
      </c>
      <c r="EA42" s="24">
        <v>0</v>
      </c>
      <c r="EB42" s="24" t="str">
        <f t="shared" si="28"/>
        <v>Croácia</v>
      </c>
      <c r="EC42" s="25">
        <f t="shared" si="151"/>
        <v>6</v>
      </c>
      <c r="ED42" s="23">
        <v>2</v>
      </c>
      <c r="EE42" s="24">
        <v>0</v>
      </c>
      <c r="EF42" s="24" t="str">
        <f t="shared" si="29"/>
        <v>Croácia</v>
      </c>
      <c r="EG42" s="25">
        <f t="shared" si="152"/>
        <v>8</v>
      </c>
      <c r="EH42" s="23">
        <v>3</v>
      </c>
      <c r="EI42" s="24">
        <v>0</v>
      </c>
      <c r="EJ42" s="24" t="str">
        <f t="shared" si="30"/>
        <v>Croácia</v>
      </c>
      <c r="EK42" s="25">
        <f t="shared" si="153"/>
        <v>6</v>
      </c>
      <c r="EL42" s="23">
        <v>3</v>
      </c>
      <c r="EM42" s="24">
        <v>1</v>
      </c>
      <c r="EN42" s="24" t="str">
        <f t="shared" si="31"/>
        <v>Croácia</v>
      </c>
      <c r="EO42" s="25">
        <f t="shared" si="154"/>
        <v>8</v>
      </c>
      <c r="EP42" s="23">
        <v>2</v>
      </c>
      <c r="EQ42" s="24">
        <v>1</v>
      </c>
      <c r="ER42" s="24" t="str">
        <f t="shared" si="32"/>
        <v>Croácia</v>
      </c>
      <c r="ES42" s="25">
        <f t="shared" si="155"/>
        <v>13</v>
      </c>
      <c r="ET42" s="23">
        <v>2</v>
      </c>
      <c r="EU42" s="24">
        <v>2</v>
      </c>
      <c r="EV42" s="24" t="str">
        <f t="shared" si="33"/>
        <v>Empate</v>
      </c>
      <c r="EW42" s="25">
        <f t="shared" si="156"/>
        <v>2</v>
      </c>
      <c r="EX42" s="23">
        <v>2</v>
      </c>
      <c r="EY42" s="24">
        <v>1</v>
      </c>
      <c r="EZ42" s="24" t="str">
        <f t="shared" si="34"/>
        <v>Croácia</v>
      </c>
      <c r="FA42" s="25">
        <f t="shared" si="157"/>
        <v>13</v>
      </c>
      <c r="FB42" s="23">
        <v>3</v>
      </c>
      <c r="FC42" s="24">
        <v>0</v>
      </c>
      <c r="FD42" s="24" t="str">
        <f t="shared" si="35"/>
        <v>Croácia</v>
      </c>
      <c r="FE42" s="25">
        <f t="shared" si="158"/>
        <v>6</v>
      </c>
      <c r="FF42" s="23">
        <v>3</v>
      </c>
      <c r="FG42" s="24">
        <v>0</v>
      </c>
      <c r="FH42" s="24" t="str">
        <f t="shared" si="36"/>
        <v>Croácia</v>
      </c>
      <c r="FI42" s="25">
        <f t="shared" si="159"/>
        <v>6</v>
      </c>
      <c r="FJ42" s="23">
        <v>2</v>
      </c>
      <c r="FK42" s="24">
        <v>0</v>
      </c>
      <c r="FL42" s="24" t="str">
        <f t="shared" si="37"/>
        <v>Croácia</v>
      </c>
      <c r="FM42" s="25">
        <f t="shared" si="160"/>
        <v>8</v>
      </c>
      <c r="FN42" s="23">
        <v>1</v>
      </c>
      <c r="FO42" s="24">
        <v>0</v>
      </c>
      <c r="FP42" s="24" t="str">
        <f t="shared" si="38"/>
        <v>Croácia</v>
      </c>
      <c r="FQ42" s="25">
        <f t="shared" si="161"/>
        <v>6</v>
      </c>
      <c r="FR42" s="23">
        <v>3</v>
      </c>
      <c r="FS42" s="24">
        <v>0</v>
      </c>
      <c r="FT42" s="24" t="str">
        <f t="shared" si="39"/>
        <v>Croácia</v>
      </c>
      <c r="FU42" s="25">
        <f t="shared" si="162"/>
        <v>6</v>
      </c>
      <c r="FV42" s="23">
        <v>2</v>
      </c>
      <c r="FW42" s="24">
        <v>1</v>
      </c>
      <c r="FX42" s="24" t="str">
        <f t="shared" si="40"/>
        <v>Croácia</v>
      </c>
      <c r="FY42" s="25">
        <f t="shared" si="163"/>
        <v>13</v>
      </c>
      <c r="FZ42" s="23">
        <v>1</v>
      </c>
      <c r="GA42" s="24">
        <v>0</v>
      </c>
      <c r="GB42" s="24" t="str">
        <f t="shared" si="41"/>
        <v>Croácia</v>
      </c>
      <c r="GC42" s="25">
        <f t="shared" si="164"/>
        <v>6</v>
      </c>
    </row>
    <row r="43" spans="1:185" ht="15.75" customHeight="1" x14ac:dyDescent="0.2">
      <c r="A43" s="1">
        <v>40</v>
      </c>
      <c r="B43" s="18" t="s">
        <v>65</v>
      </c>
      <c r="C43" s="19">
        <v>2</v>
      </c>
      <c r="D43" s="20">
        <v>1</v>
      </c>
      <c r="E43" s="21" t="s">
        <v>72</v>
      </c>
      <c r="F43" s="1" t="str">
        <f t="shared" si="42"/>
        <v>Argentina</v>
      </c>
      <c r="H43" s="1" t="s">
        <v>116</v>
      </c>
      <c r="I43" s="14" t="str">
        <f>FR2</f>
        <v>LUIS F</v>
      </c>
      <c r="J43" s="14">
        <f>FU2</f>
        <v>272</v>
      </c>
      <c r="L43" s="29" t="s">
        <v>27</v>
      </c>
      <c r="M43" s="30">
        <v>232</v>
      </c>
      <c r="P43" s="58"/>
      <c r="R43" s="23">
        <v>2</v>
      </c>
      <c r="S43" s="24">
        <v>1</v>
      </c>
      <c r="T43" s="24" t="str">
        <f t="shared" si="0"/>
        <v>Argentina</v>
      </c>
      <c r="U43" s="25">
        <f t="shared" si="43"/>
        <v>13</v>
      </c>
      <c r="V43" s="24">
        <v>2</v>
      </c>
      <c r="W43" s="24">
        <v>0</v>
      </c>
      <c r="X43" s="24" t="str">
        <f t="shared" si="1"/>
        <v>Argentina</v>
      </c>
      <c r="Y43" s="25">
        <f t="shared" si="125"/>
        <v>8</v>
      </c>
      <c r="Z43" s="23">
        <v>0</v>
      </c>
      <c r="AA43" s="24">
        <v>0</v>
      </c>
      <c r="AB43" s="24" t="str">
        <f t="shared" si="2"/>
        <v>Empate</v>
      </c>
      <c r="AC43" s="25">
        <f t="shared" si="126"/>
        <v>0</v>
      </c>
      <c r="AD43" s="23">
        <v>3</v>
      </c>
      <c r="AE43" s="24">
        <v>0</v>
      </c>
      <c r="AF43" s="24" t="str">
        <f t="shared" si="3"/>
        <v>Argentina</v>
      </c>
      <c r="AG43" s="25">
        <f t="shared" si="127"/>
        <v>6</v>
      </c>
      <c r="AH43" s="23">
        <v>1</v>
      </c>
      <c r="AI43" s="24">
        <v>0</v>
      </c>
      <c r="AJ43" s="24" t="str">
        <f t="shared" si="4"/>
        <v>Argentina</v>
      </c>
      <c r="AK43" s="25">
        <f t="shared" si="128"/>
        <v>6</v>
      </c>
      <c r="AL43" s="23">
        <v>2</v>
      </c>
      <c r="AM43" s="24">
        <v>1</v>
      </c>
      <c r="AN43" s="24" t="str">
        <f t="shared" si="5"/>
        <v>Argentina</v>
      </c>
      <c r="AO43" s="25">
        <f t="shared" si="129"/>
        <v>13</v>
      </c>
      <c r="AP43" s="23">
        <v>3</v>
      </c>
      <c r="AQ43" s="24">
        <v>1</v>
      </c>
      <c r="AR43" s="24" t="str">
        <f t="shared" si="6"/>
        <v>Argentina</v>
      </c>
      <c r="AS43" s="25">
        <f t="shared" si="130"/>
        <v>8</v>
      </c>
      <c r="AT43" s="23">
        <v>2</v>
      </c>
      <c r="AU43" s="24">
        <v>0</v>
      </c>
      <c r="AV43" s="24" t="str">
        <f t="shared" si="7"/>
        <v>Argentina</v>
      </c>
      <c r="AW43" s="25">
        <f t="shared" si="131"/>
        <v>8</v>
      </c>
      <c r="AX43" s="23">
        <v>2</v>
      </c>
      <c r="AY43" s="24">
        <v>1</v>
      </c>
      <c r="AZ43" s="24" t="str">
        <f t="shared" si="8"/>
        <v>Argentina</v>
      </c>
      <c r="BA43" s="25">
        <f t="shared" si="132"/>
        <v>13</v>
      </c>
      <c r="BB43" s="23">
        <v>1</v>
      </c>
      <c r="BC43" s="24">
        <v>2</v>
      </c>
      <c r="BD43" s="24" t="str">
        <f t="shared" si="9"/>
        <v>Nigéria</v>
      </c>
      <c r="BE43" s="25">
        <f t="shared" si="52"/>
        <v>0</v>
      </c>
      <c r="BF43" s="23">
        <v>2</v>
      </c>
      <c r="BG43" s="24">
        <v>0</v>
      </c>
      <c r="BH43" s="24" t="str">
        <f t="shared" si="10"/>
        <v>Argentina</v>
      </c>
      <c r="BI43" s="25">
        <f t="shared" si="133"/>
        <v>8</v>
      </c>
      <c r="BJ43" s="23">
        <v>1</v>
      </c>
      <c r="BK43" s="24">
        <v>0</v>
      </c>
      <c r="BL43" s="24" t="str">
        <f t="shared" si="11"/>
        <v>Argentina</v>
      </c>
      <c r="BM43" s="25">
        <f t="shared" si="134"/>
        <v>6</v>
      </c>
      <c r="BN43" s="23">
        <v>2</v>
      </c>
      <c r="BO43" s="24">
        <v>0</v>
      </c>
      <c r="BP43" s="24" t="str">
        <f t="shared" si="12"/>
        <v>Argentina</v>
      </c>
      <c r="BQ43" s="25">
        <f t="shared" si="135"/>
        <v>8</v>
      </c>
      <c r="BR43" s="23">
        <v>2</v>
      </c>
      <c r="BS43" s="24">
        <v>1</v>
      </c>
      <c r="BT43" s="24" t="str">
        <f t="shared" si="13"/>
        <v>Argentina</v>
      </c>
      <c r="BU43" s="25">
        <f t="shared" si="136"/>
        <v>13</v>
      </c>
      <c r="BV43" s="23">
        <v>2</v>
      </c>
      <c r="BW43" s="24">
        <v>1</v>
      </c>
      <c r="BX43" s="24" t="str">
        <f t="shared" si="14"/>
        <v>Argentina</v>
      </c>
      <c r="BY43" s="25">
        <f t="shared" si="137"/>
        <v>13</v>
      </c>
      <c r="BZ43" s="23">
        <v>3</v>
      </c>
      <c r="CA43" s="24">
        <v>0</v>
      </c>
      <c r="CB43" s="24" t="str">
        <f t="shared" si="15"/>
        <v>Argentina</v>
      </c>
      <c r="CC43" s="25">
        <f t="shared" si="138"/>
        <v>6</v>
      </c>
      <c r="CD43" s="23">
        <v>1</v>
      </c>
      <c r="CE43" s="24">
        <v>1</v>
      </c>
      <c r="CF43" s="24" t="str">
        <f t="shared" si="16"/>
        <v>Empate</v>
      </c>
      <c r="CG43" s="25">
        <f t="shared" si="139"/>
        <v>2</v>
      </c>
      <c r="CH43" s="23">
        <v>3</v>
      </c>
      <c r="CI43" s="24">
        <v>1</v>
      </c>
      <c r="CJ43" s="24" t="str">
        <f t="shared" si="17"/>
        <v>Argentina</v>
      </c>
      <c r="CK43" s="25">
        <f t="shared" si="140"/>
        <v>8</v>
      </c>
      <c r="CL43" s="23">
        <v>1</v>
      </c>
      <c r="CM43" s="24">
        <v>1</v>
      </c>
      <c r="CN43" s="24" t="str">
        <f t="shared" si="18"/>
        <v>Empate</v>
      </c>
      <c r="CO43" s="25">
        <f t="shared" si="141"/>
        <v>2</v>
      </c>
      <c r="CP43" s="23">
        <v>2</v>
      </c>
      <c r="CQ43" s="24">
        <v>0</v>
      </c>
      <c r="CR43" s="24" t="str">
        <f t="shared" si="19"/>
        <v>Argentina</v>
      </c>
      <c r="CS43" s="25">
        <f t="shared" si="142"/>
        <v>8</v>
      </c>
      <c r="CT43" s="23">
        <v>1</v>
      </c>
      <c r="CU43" s="24">
        <v>0</v>
      </c>
      <c r="CV43" s="24" t="str">
        <f t="shared" si="20"/>
        <v>Argentina</v>
      </c>
      <c r="CW43" s="25">
        <f t="shared" si="143"/>
        <v>6</v>
      </c>
      <c r="CX43" s="23">
        <v>2</v>
      </c>
      <c r="CY43" s="24">
        <v>1</v>
      </c>
      <c r="CZ43" s="24" t="str">
        <f t="shared" si="21"/>
        <v>Argentina</v>
      </c>
      <c r="DA43" s="25">
        <f t="shared" si="144"/>
        <v>13</v>
      </c>
      <c r="DB43" s="23">
        <v>2</v>
      </c>
      <c r="DC43" s="24">
        <v>1</v>
      </c>
      <c r="DD43" s="24" t="str">
        <f t="shared" si="22"/>
        <v>Argentina</v>
      </c>
      <c r="DE43" s="25">
        <f t="shared" si="145"/>
        <v>13</v>
      </c>
      <c r="DF43" s="23">
        <v>0</v>
      </c>
      <c r="DG43" s="24">
        <v>1</v>
      </c>
      <c r="DH43" s="24" t="str">
        <f t="shared" si="23"/>
        <v>Nigéria</v>
      </c>
      <c r="DI43" s="25">
        <f t="shared" si="146"/>
        <v>2</v>
      </c>
      <c r="DJ43" s="23">
        <v>2</v>
      </c>
      <c r="DK43" s="24">
        <v>1</v>
      </c>
      <c r="DL43" s="24" t="str">
        <f t="shared" si="24"/>
        <v>Argentina</v>
      </c>
      <c r="DM43" s="25">
        <f t="shared" si="147"/>
        <v>13</v>
      </c>
      <c r="DN43" s="23">
        <v>1</v>
      </c>
      <c r="DO43" s="24">
        <v>2</v>
      </c>
      <c r="DP43" s="24" t="str">
        <f t="shared" si="25"/>
        <v>Nigéria</v>
      </c>
      <c r="DQ43" s="25">
        <f t="shared" si="148"/>
        <v>0</v>
      </c>
      <c r="DR43" s="23">
        <v>2</v>
      </c>
      <c r="DS43" s="24">
        <v>0</v>
      </c>
      <c r="DT43" s="24" t="str">
        <f t="shared" si="26"/>
        <v>Argentina</v>
      </c>
      <c r="DU43" s="25">
        <f t="shared" si="149"/>
        <v>8</v>
      </c>
      <c r="DV43" s="23">
        <v>1</v>
      </c>
      <c r="DW43" s="24">
        <v>0</v>
      </c>
      <c r="DX43" s="24" t="str">
        <f t="shared" si="27"/>
        <v>Argentina</v>
      </c>
      <c r="DY43" s="25">
        <f t="shared" si="150"/>
        <v>6</v>
      </c>
      <c r="DZ43" s="23">
        <v>1</v>
      </c>
      <c r="EA43" s="24">
        <v>0</v>
      </c>
      <c r="EB43" s="24" t="str">
        <f t="shared" si="28"/>
        <v>Argentina</v>
      </c>
      <c r="EC43" s="25">
        <f t="shared" si="151"/>
        <v>6</v>
      </c>
      <c r="ED43" s="23">
        <v>2</v>
      </c>
      <c r="EE43" s="24">
        <v>0</v>
      </c>
      <c r="EF43" s="24" t="str">
        <f t="shared" si="29"/>
        <v>Argentina</v>
      </c>
      <c r="EG43" s="25">
        <f t="shared" si="152"/>
        <v>8</v>
      </c>
      <c r="EH43" s="23">
        <v>4</v>
      </c>
      <c r="EI43" s="24">
        <v>0</v>
      </c>
      <c r="EJ43" s="24" t="str">
        <f t="shared" si="30"/>
        <v>Argentina</v>
      </c>
      <c r="EK43" s="25">
        <f t="shared" si="153"/>
        <v>6</v>
      </c>
      <c r="EL43" s="23">
        <v>2</v>
      </c>
      <c r="EM43" s="24">
        <v>1</v>
      </c>
      <c r="EN43" s="24" t="str">
        <f t="shared" si="31"/>
        <v>Argentina</v>
      </c>
      <c r="EO43" s="25">
        <f t="shared" si="154"/>
        <v>13</v>
      </c>
      <c r="EP43" s="23">
        <v>2</v>
      </c>
      <c r="EQ43" s="24">
        <v>0</v>
      </c>
      <c r="ER43" s="24" t="str">
        <f t="shared" si="32"/>
        <v>Argentina</v>
      </c>
      <c r="ES43" s="25">
        <f t="shared" si="155"/>
        <v>8</v>
      </c>
      <c r="ET43" s="23">
        <v>3</v>
      </c>
      <c r="EU43" s="24">
        <v>1</v>
      </c>
      <c r="EV43" s="24" t="str">
        <f t="shared" si="33"/>
        <v>Argentina</v>
      </c>
      <c r="EW43" s="25">
        <f t="shared" si="156"/>
        <v>8</v>
      </c>
      <c r="EX43" s="23">
        <v>2</v>
      </c>
      <c r="EY43" s="24">
        <v>1</v>
      </c>
      <c r="EZ43" s="24" t="str">
        <f t="shared" si="34"/>
        <v>Argentina</v>
      </c>
      <c r="FA43" s="25">
        <f t="shared" si="157"/>
        <v>13</v>
      </c>
      <c r="FB43" s="23">
        <v>2</v>
      </c>
      <c r="FC43" s="24">
        <v>0</v>
      </c>
      <c r="FD43" s="24" t="str">
        <f t="shared" si="35"/>
        <v>Argentina</v>
      </c>
      <c r="FE43" s="25">
        <f t="shared" si="158"/>
        <v>8</v>
      </c>
      <c r="FF43" s="23">
        <v>2</v>
      </c>
      <c r="FG43" s="24">
        <v>1</v>
      </c>
      <c r="FH43" s="24" t="str">
        <f t="shared" si="36"/>
        <v>Argentina</v>
      </c>
      <c r="FI43" s="25">
        <f t="shared" si="159"/>
        <v>13</v>
      </c>
      <c r="FJ43" s="23">
        <v>1</v>
      </c>
      <c r="FK43" s="24">
        <v>0</v>
      </c>
      <c r="FL43" s="24" t="str">
        <f t="shared" si="37"/>
        <v>Argentina</v>
      </c>
      <c r="FM43" s="25">
        <f t="shared" si="160"/>
        <v>6</v>
      </c>
      <c r="FN43" s="23">
        <v>1</v>
      </c>
      <c r="FO43" s="24">
        <v>0</v>
      </c>
      <c r="FP43" s="24" t="str">
        <f t="shared" si="38"/>
        <v>Argentina</v>
      </c>
      <c r="FQ43" s="25">
        <f t="shared" si="161"/>
        <v>6</v>
      </c>
      <c r="FR43" s="23">
        <v>1</v>
      </c>
      <c r="FS43" s="24">
        <v>0</v>
      </c>
      <c r="FT43" s="24" t="str">
        <f t="shared" si="39"/>
        <v>Argentina</v>
      </c>
      <c r="FU43" s="25">
        <f t="shared" si="162"/>
        <v>6</v>
      </c>
      <c r="FV43" s="23">
        <v>2</v>
      </c>
      <c r="FW43" s="24">
        <v>0</v>
      </c>
      <c r="FX43" s="24" t="str">
        <f t="shared" si="40"/>
        <v>Argentina</v>
      </c>
      <c r="FY43" s="25">
        <f t="shared" si="163"/>
        <v>8</v>
      </c>
      <c r="FZ43" s="23">
        <v>1</v>
      </c>
      <c r="GA43" s="24">
        <v>0</v>
      </c>
      <c r="GB43" s="24" t="str">
        <f t="shared" si="41"/>
        <v>Argentina</v>
      </c>
      <c r="GC43" s="25">
        <f t="shared" si="164"/>
        <v>6</v>
      </c>
    </row>
    <row r="44" spans="1:185" ht="15.75" customHeight="1" x14ac:dyDescent="0.2">
      <c r="A44" s="1">
        <v>41</v>
      </c>
      <c r="B44" s="18" t="s">
        <v>76</v>
      </c>
      <c r="C44" s="19">
        <v>0</v>
      </c>
      <c r="D44" s="20">
        <v>2</v>
      </c>
      <c r="E44" s="21" t="s">
        <v>82</v>
      </c>
      <c r="F44" s="1" t="str">
        <f t="shared" si="42"/>
        <v>Coréia do Sul</v>
      </c>
      <c r="H44" s="1" t="s">
        <v>116</v>
      </c>
      <c r="I44" s="14" t="str">
        <f>FV2</f>
        <v>SILVIO</v>
      </c>
      <c r="J44" s="14">
        <f>FY2</f>
        <v>292</v>
      </c>
      <c r="L44" s="29" t="s">
        <v>19</v>
      </c>
      <c r="M44" s="30">
        <v>232</v>
      </c>
      <c r="P44" s="58"/>
      <c r="R44" s="23">
        <v>3</v>
      </c>
      <c r="S44" s="24">
        <v>0</v>
      </c>
      <c r="T44" s="24" t="str">
        <f t="shared" si="0"/>
        <v>Alemanha</v>
      </c>
      <c r="U44" s="25">
        <f t="shared" si="43"/>
        <v>0</v>
      </c>
      <c r="V44" s="24">
        <v>3</v>
      </c>
      <c r="W44" s="24">
        <v>3</v>
      </c>
      <c r="X44" s="24" t="str">
        <f t="shared" si="1"/>
        <v>Empate</v>
      </c>
      <c r="Y44" s="25">
        <f t="shared" si="125"/>
        <v>0</v>
      </c>
      <c r="Z44" s="23">
        <v>2</v>
      </c>
      <c r="AA44" s="24">
        <v>0</v>
      </c>
      <c r="AB44" s="24" t="str">
        <f t="shared" si="2"/>
        <v>Alemanha</v>
      </c>
      <c r="AC44" s="25">
        <f t="shared" si="126"/>
        <v>0</v>
      </c>
      <c r="AD44" s="23">
        <v>2</v>
      </c>
      <c r="AE44" s="24">
        <v>1</v>
      </c>
      <c r="AF44" s="24" t="str">
        <f t="shared" si="3"/>
        <v>Alemanha</v>
      </c>
      <c r="AG44" s="25">
        <f t="shared" si="127"/>
        <v>0</v>
      </c>
      <c r="AH44" s="23">
        <v>2</v>
      </c>
      <c r="AI44" s="24">
        <v>0</v>
      </c>
      <c r="AJ44" s="24" t="str">
        <f t="shared" si="4"/>
        <v>Alemanha</v>
      </c>
      <c r="AK44" s="25">
        <f t="shared" si="128"/>
        <v>0</v>
      </c>
      <c r="AL44" s="23">
        <v>4</v>
      </c>
      <c r="AM44" s="24">
        <v>0</v>
      </c>
      <c r="AN44" s="24" t="str">
        <f t="shared" si="5"/>
        <v>Alemanha</v>
      </c>
      <c r="AO44" s="25">
        <f t="shared" si="129"/>
        <v>0</v>
      </c>
      <c r="AP44" s="23">
        <v>2</v>
      </c>
      <c r="AQ44" s="24">
        <v>0</v>
      </c>
      <c r="AR44" s="24" t="str">
        <f t="shared" si="6"/>
        <v>Alemanha</v>
      </c>
      <c r="AS44" s="25">
        <f t="shared" si="130"/>
        <v>0</v>
      </c>
      <c r="AT44" s="23">
        <v>4</v>
      </c>
      <c r="AU44" s="24">
        <v>0</v>
      </c>
      <c r="AV44" s="24" t="str">
        <f t="shared" si="7"/>
        <v>Alemanha</v>
      </c>
      <c r="AW44" s="25">
        <f t="shared" si="131"/>
        <v>0</v>
      </c>
      <c r="AX44" s="23">
        <v>4</v>
      </c>
      <c r="AY44" s="24">
        <v>1</v>
      </c>
      <c r="AZ44" s="24" t="str">
        <f t="shared" si="8"/>
        <v>Alemanha</v>
      </c>
      <c r="BA44" s="25">
        <f t="shared" si="132"/>
        <v>0</v>
      </c>
      <c r="BB44" s="23">
        <v>3</v>
      </c>
      <c r="BC44" s="24">
        <v>3</v>
      </c>
      <c r="BD44" s="24" t="str">
        <f t="shared" si="9"/>
        <v>Empate</v>
      </c>
      <c r="BE44" s="25">
        <f t="shared" si="52"/>
        <v>0</v>
      </c>
      <c r="BF44" s="23">
        <v>3</v>
      </c>
      <c r="BG44" s="24">
        <v>0</v>
      </c>
      <c r="BH44" s="24" t="str">
        <f t="shared" si="10"/>
        <v>Alemanha</v>
      </c>
      <c r="BI44" s="25">
        <f t="shared" si="133"/>
        <v>0</v>
      </c>
      <c r="BJ44" s="23">
        <v>2</v>
      </c>
      <c r="BK44" s="24">
        <v>0</v>
      </c>
      <c r="BL44" s="24" t="str">
        <f t="shared" si="11"/>
        <v>Alemanha</v>
      </c>
      <c r="BM44" s="25">
        <f t="shared" si="134"/>
        <v>0</v>
      </c>
      <c r="BN44" s="23">
        <v>4</v>
      </c>
      <c r="BO44" s="24">
        <v>1</v>
      </c>
      <c r="BP44" s="24" t="str">
        <f t="shared" si="12"/>
        <v>Alemanha</v>
      </c>
      <c r="BQ44" s="25">
        <f t="shared" si="135"/>
        <v>0</v>
      </c>
      <c r="BR44" s="23">
        <v>1</v>
      </c>
      <c r="BS44" s="24">
        <v>0</v>
      </c>
      <c r="BT44" s="24" t="str">
        <f t="shared" si="13"/>
        <v>Alemanha</v>
      </c>
      <c r="BU44" s="25">
        <f t="shared" si="136"/>
        <v>0</v>
      </c>
      <c r="BV44" s="23">
        <v>4</v>
      </c>
      <c r="BW44" s="24">
        <v>1</v>
      </c>
      <c r="BX44" s="24" t="str">
        <f t="shared" si="14"/>
        <v>Alemanha</v>
      </c>
      <c r="BY44" s="25">
        <f t="shared" si="137"/>
        <v>0</v>
      </c>
      <c r="BZ44" s="23">
        <v>2</v>
      </c>
      <c r="CA44" s="24">
        <v>0</v>
      </c>
      <c r="CB44" s="24" t="str">
        <f t="shared" si="15"/>
        <v>Alemanha</v>
      </c>
      <c r="CC44" s="25">
        <f t="shared" si="138"/>
        <v>0</v>
      </c>
      <c r="CD44" s="23">
        <v>2</v>
      </c>
      <c r="CE44" s="24">
        <v>1</v>
      </c>
      <c r="CF44" s="24" t="str">
        <f t="shared" si="16"/>
        <v>Alemanha</v>
      </c>
      <c r="CG44" s="25">
        <f t="shared" si="139"/>
        <v>0</v>
      </c>
      <c r="CH44" s="23">
        <v>4</v>
      </c>
      <c r="CI44" s="24">
        <v>0</v>
      </c>
      <c r="CJ44" s="24" t="str">
        <f t="shared" si="17"/>
        <v>Alemanha</v>
      </c>
      <c r="CK44" s="25">
        <f t="shared" si="140"/>
        <v>0</v>
      </c>
      <c r="CL44" s="23">
        <v>3</v>
      </c>
      <c r="CM44" s="24">
        <v>0</v>
      </c>
      <c r="CN44" s="24" t="str">
        <f t="shared" si="18"/>
        <v>Alemanha</v>
      </c>
      <c r="CO44" s="25">
        <f t="shared" si="141"/>
        <v>0</v>
      </c>
      <c r="CP44" s="23">
        <v>2</v>
      </c>
      <c r="CQ44" s="24">
        <v>0</v>
      </c>
      <c r="CR44" s="24" t="str">
        <f t="shared" si="19"/>
        <v>Alemanha</v>
      </c>
      <c r="CS44" s="25">
        <f t="shared" si="142"/>
        <v>0</v>
      </c>
      <c r="CT44" s="23">
        <v>2</v>
      </c>
      <c r="CU44" s="24">
        <v>1</v>
      </c>
      <c r="CV44" s="24" t="str">
        <f t="shared" si="20"/>
        <v>Alemanha</v>
      </c>
      <c r="CW44" s="25">
        <f t="shared" si="143"/>
        <v>0</v>
      </c>
      <c r="CX44" s="23">
        <v>3</v>
      </c>
      <c r="CY44" s="24">
        <v>1</v>
      </c>
      <c r="CZ44" s="24" t="str">
        <f t="shared" si="21"/>
        <v>Alemanha</v>
      </c>
      <c r="DA44" s="25">
        <f t="shared" si="144"/>
        <v>0</v>
      </c>
      <c r="DB44" s="23">
        <v>2</v>
      </c>
      <c r="DC44" s="24">
        <v>1</v>
      </c>
      <c r="DD44" s="24" t="str">
        <f t="shared" si="22"/>
        <v>Alemanha</v>
      </c>
      <c r="DE44" s="25">
        <f t="shared" si="145"/>
        <v>0</v>
      </c>
      <c r="DF44" s="23">
        <v>2</v>
      </c>
      <c r="DG44" s="24">
        <v>0</v>
      </c>
      <c r="DH44" s="24" t="str">
        <f t="shared" si="23"/>
        <v>Alemanha</v>
      </c>
      <c r="DI44" s="25">
        <f t="shared" si="146"/>
        <v>0</v>
      </c>
      <c r="DJ44" s="23">
        <v>2</v>
      </c>
      <c r="DK44" s="24">
        <v>0</v>
      </c>
      <c r="DL44" s="24" t="str">
        <f t="shared" si="24"/>
        <v>Alemanha</v>
      </c>
      <c r="DM44" s="25">
        <f t="shared" si="147"/>
        <v>0</v>
      </c>
      <c r="DN44" s="23">
        <v>3</v>
      </c>
      <c r="DO44" s="24">
        <v>1</v>
      </c>
      <c r="DP44" s="24" t="str">
        <f t="shared" si="25"/>
        <v>Alemanha</v>
      </c>
      <c r="DQ44" s="25">
        <f t="shared" si="148"/>
        <v>0</v>
      </c>
      <c r="DR44" s="23">
        <v>3</v>
      </c>
      <c r="DS44" s="24">
        <v>0</v>
      </c>
      <c r="DT44" s="24" t="str">
        <f t="shared" si="26"/>
        <v>Alemanha</v>
      </c>
      <c r="DU44" s="25">
        <f t="shared" si="149"/>
        <v>0</v>
      </c>
      <c r="DV44" s="23">
        <v>3</v>
      </c>
      <c r="DW44" s="24">
        <v>0</v>
      </c>
      <c r="DX44" s="24" t="str">
        <f t="shared" si="27"/>
        <v>Alemanha</v>
      </c>
      <c r="DY44" s="25">
        <f t="shared" si="150"/>
        <v>0</v>
      </c>
      <c r="DZ44" s="23">
        <v>3</v>
      </c>
      <c r="EA44" s="24">
        <v>1</v>
      </c>
      <c r="EB44" s="24" t="str">
        <f t="shared" si="28"/>
        <v>Alemanha</v>
      </c>
      <c r="EC44" s="25">
        <f t="shared" si="151"/>
        <v>0</v>
      </c>
      <c r="ED44" s="23">
        <v>3</v>
      </c>
      <c r="EE44" s="24">
        <v>0</v>
      </c>
      <c r="EF44" s="24" t="str">
        <f t="shared" si="29"/>
        <v>Alemanha</v>
      </c>
      <c r="EG44" s="25">
        <f t="shared" si="152"/>
        <v>0</v>
      </c>
      <c r="EH44" s="23">
        <v>3</v>
      </c>
      <c r="EI44" s="24">
        <v>1</v>
      </c>
      <c r="EJ44" s="24" t="str">
        <f t="shared" si="30"/>
        <v>Alemanha</v>
      </c>
      <c r="EK44" s="25">
        <f t="shared" si="153"/>
        <v>0</v>
      </c>
      <c r="EL44" s="23">
        <v>3</v>
      </c>
      <c r="EM44" s="24">
        <v>0</v>
      </c>
      <c r="EN44" s="24" t="str">
        <f t="shared" si="31"/>
        <v>Alemanha</v>
      </c>
      <c r="EO44" s="25">
        <f t="shared" si="154"/>
        <v>0</v>
      </c>
      <c r="EP44" s="23">
        <v>3</v>
      </c>
      <c r="EQ44" s="24">
        <v>0</v>
      </c>
      <c r="ER44" s="24" t="str">
        <f t="shared" si="32"/>
        <v>Alemanha</v>
      </c>
      <c r="ES44" s="25">
        <f t="shared" si="155"/>
        <v>0</v>
      </c>
      <c r="ET44" s="23">
        <v>4</v>
      </c>
      <c r="EU44" s="24">
        <v>1</v>
      </c>
      <c r="EV44" s="24" t="str">
        <f t="shared" si="33"/>
        <v>Alemanha</v>
      </c>
      <c r="EW44" s="25">
        <f t="shared" si="156"/>
        <v>0</v>
      </c>
      <c r="EX44" s="23">
        <v>3</v>
      </c>
      <c r="EY44" s="24">
        <v>0</v>
      </c>
      <c r="EZ44" s="24" t="str">
        <f t="shared" si="34"/>
        <v>Alemanha</v>
      </c>
      <c r="FA44" s="25">
        <f t="shared" si="157"/>
        <v>0</v>
      </c>
      <c r="FB44" s="23">
        <v>3</v>
      </c>
      <c r="FC44" s="24">
        <v>1</v>
      </c>
      <c r="FD44" s="24" t="str">
        <f t="shared" si="35"/>
        <v>Alemanha</v>
      </c>
      <c r="FE44" s="25">
        <f t="shared" si="158"/>
        <v>0</v>
      </c>
      <c r="FF44" s="23">
        <v>2</v>
      </c>
      <c r="FG44" s="24">
        <v>0</v>
      </c>
      <c r="FH44" s="24" t="str">
        <f t="shared" si="36"/>
        <v>Alemanha</v>
      </c>
      <c r="FI44" s="25">
        <f t="shared" si="159"/>
        <v>0</v>
      </c>
      <c r="FJ44" s="23">
        <v>2</v>
      </c>
      <c r="FK44" s="24">
        <v>0</v>
      </c>
      <c r="FL44" s="24" t="str">
        <f t="shared" si="37"/>
        <v>Alemanha</v>
      </c>
      <c r="FM44" s="25">
        <f t="shared" si="160"/>
        <v>0</v>
      </c>
      <c r="FN44" s="23">
        <v>3</v>
      </c>
      <c r="FO44" s="24">
        <v>0</v>
      </c>
      <c r="FP44" s="24" t="str">
        <f t="shared" si="38"/>
        <v>Alemanha</v>
      </c>
      <c r="FQ44" s="25">
        <f t="shared" si="161"/>
        <v>0</v>
      </c>
      <c r="FR44" s="23">
        <v>2</v>
      </c>
      <c r="FS44" s="24">
        <v>0</v>
      </c>
      <c r="FT44" s="24" t="str">
        <f t="shared" si="39"/>
        <v>Alemanha</v>
      </c>
      <c r="FU44" s="25">
        <f t="shared" si="162"/>
        <v>0</v>
      </c>
      <c r="FV44" s="23">
        <v>3</v>
      </c>
      <c r="FW44" s="24">
        <v>0</v>
      </c>
      <c r="FX44" s="24" t="str">
        <f t="shared" si="40"/>
        <v>Alemanha</v>
      </c>
      <c r="FY44" s="25">
        <f t="shared" si="163"/>
        <v>0</v>
      </c>
      <c r="FZ44" s="23">
        <v>3</v>
      </c>
      <c r="GA44" s="24">
        <v>0</v>
      </c>
      <c r="GB44" s="24" t="str">
        <f t="shared" si="41"/>
        <v>Alemanha</v>
      </c>
      <c r="GC44" s="25">
        <f t="shared" si="164"/>
        <v>0</v>
      </c>
    </row>
    <row r="45" spans="1:185" ht="15.75" customHeight="1" x14ac:dyDescent="0.2">
      <c r="A45" s="1">
        <v>42</v>
      </c>
      <c r="B45" s="18" t="s">
        <v>77</v>
      </c>
      <c r="C45" s="19">
        <v>0</v>
      </c>
      <c r="D45" s="20">
        <v>3</v>
      </c>
      <c r="E45" s="21" t="s">
        <v>83</v>
      </c>
      <c r="F45" s="1" t="str">
        <f t="shared" si="42"/>
        <v>Suécia</v>
      </c>
      <c r="H45" s="1" t="s">
        <v>116</v>
      </c>
      <c r="L45" s="29" t="s">
        <v>5</v>
      </c>
      <c r="M45" s="30">
        <v>232</v>
      </c>
      <c r="P45" s="58"/>
      <c r="R45" s="23">
        <v>1</v>
      </c>
      <c r="S45" s="24">
        <v>0</v>
      </c>
      <c r="T45" s="24" t="str">
        <f t="shared" si="0"/>
        <v>México</v>
      </c>
      <c r="U45" s="25">
        <f t="shared" si="43"/>
        <v>0</v>
      </c>
      <c r="V45" s="24">
        <v>2</v>
      </c>
      <c r="W45" s="24">
        <v>1</v>
      </c>
      <c r="X45" s="24" t="str">
        <f t="shared" si="1"/>
        <v>México</v>
      </c>
      <c r="Y45" s="25">
        <f t="shared" si="125"/>
        <v>0</v>
      </c>
      <c r="Z45" s="23">
        <v>1</v>
      </c>
      <c r="AA45" s="24">
        <v>0</v>
      </c>
      <c r="AB45" s="24" t="str">
        <f t="shared" si="2"/>
        <v>México</v>
      </c>
      <c r="AC45" s="25">
        <f t="shared" si="126"/>
        <v>0</v>
      </c>
      <c r="AD45" s="23">
        <v>3</v>
      </c>
      <c r="AE45" s="24">
        <v>2</v>
      </c>
      <c r="AF45" s="24" t="str">
        <f t="shared" si="3"/>
        <v>México</v>
      </c>
      <c r="AG45" s="25">
        <f t="shared" si="127"/>
        <v>0</v>
      </c>
      <c r="AH45" s="23">
        <v>1</v>
      </c>
      <c r="AI45" s="24">
        <v>1</v>
      </c>
      <c r="AJ45" s="24" t="str">
        <f t="shared" si="4"/>
        <v>Empate</v>
      </c>
      <c r="AK45" s="25">
        <f t="shared" si="128"/>
        <v>0</v>
      </c>
      <c r="AL45" s="23">
        <v>2</v>
      </c>
      <c r="AM45" s="24">
        <v>0</v>
      </c>
      <c r="AN45" s="24" t="str">
        <f t="shared" si="5"/>
        <v>México</v>
      </c>
      <c r="AO45" s="25">
        <f t="shared" si="129"/>
        <v>0</v>
      </c>
      <c r="AP45" s="23">
        <v>2</v>
      </c>
      <c r="AQ45" s="24">
        <v>1</v>
      </c>
      <c r="AR45" s="24" t="str">
        <f t="shared" si="6"/>
        <v>México</v>
      </c>
      <c r="AS45" s="25">
        <f t="shared" si="130"/>
        <v>0</v>
      </c>
      <c r="AT45" s="23">
        <v>2</v>
      </c>
      <c r="AU45" s="24">
        <v>2</v>
      </c>
      <c r="AV45" s="24" t="str">
        <f t="shared" si="7"/>
        <v>Empate</v>
      </c>
      <c r="AW45" s="25">
        <f t="shared" si="131"/>
        <v>0</v>
      </c>
      <c r="AX45" s="23">
        <v>1</v>
      </c>
      <c r="AY45" s="24">
        <v>1</v>
      </c>
      <c r="AZ45" s="24" t="str">
        <f t="shared" si="8"/>
        <v>Empate</v>
      </c>
      <c r="BA45" s="25">
        <f t="shared" si="132"/>
        <v>0</v>
      </c>
      <c r="BB45" s="23">
        <v>0</v>
      </c>
      <c r="BC45" s="24">
        <v>1</v>
      </c>
      <c r="BD45" s="24" t="str">
        <f t="shared" si="9"/>
        <v>Suécia</v>
      </c>
      <c r="BE45" s="25">
        <f t="shared" si="52"/>
        <v>8</v>
      </c>
      <c r="BF45" s="23">
        <v>1</v>
      </c>
      <c r="BG45" s="24">
        <v>0</v>
      </c>
      <c r="BH45" s="24" t="str">
        <f t="shared" si="10"/>
        <v>México</v>
      </c>
      <c r="BI45" s="25">
        <f t="shared" si="133"/>
        <v>0</v>
      </c>
      <c r="BJ45" s="23">
        <v>1</v>
      </c>
      <c r="BK45" s="24">
        <v>1</v>
      </c>
      <c r="BL45" s="24" t="str">
        <f t="shared" si="11"/>
        <v>Empate</v>
      </c>
      <c r="BM45" s="25">
        <f t="shared" si="134"/>
        <v>0</v>
      </c>
      <c r="BN45" s="23">
        <v>0</v>
      </c>
      <c r="BO45" s="24">
        <v>0</v>
      </c>
      <c r="BP45" s="24" t="str">
        <f t="shared" si="12"/>
        <v>Empate</v>
      </c>
      <c r="BQ45" s="25">
        <f t="shared" si="135"/>
        <v>2</v>
      </c>
      <c r="BR45" s="23">
        <v>1</v>
      </c>
      <c r="BS45" s="24">
        <v>1</v>
      </c>
      <c r="BT45" s="24" t="str">
        <f t="shared" si="13"/>
        <v>Empate</v>
      </c>
      <c r="BU45" s="25">
        <f t="shared" si="136"/>
        <v>0</v>
      </c>
      <c r="BV45" s="23">
        <v>2</v>
      </c>
      <c r="BW45" s="24">
        <v>2</v>
      </c>
      <c r="BX45" s="24" t="str">
        <f t="shared" si="14"/>
        <v>Empate</v>
      </c>
      <c r="BY45" s="25">
        <f t="shared" si="137"/>
        <v>0</v>
      </c>
      <c r="BZ45" s="23">
        <v>1</v>
      </c>
      <c r="CA45" s="24">
        <v>1</v>
      </c>
      <c r="CB45" s="24" t="str">
        <f t="shared" si="15"/>
        <v>Empate</v>
      </c>
      <c r="CC45" s="25">
        <f t="shared" si="138"/>
        <v>0</v>
      </c>
      <c r="CD45" s="23">
        <v>0</v>
      </c>
      <c r="CE45" s="24">
        <v>0</v>
      </c>
      <c r="CF45" s="24" t="str">
        <f t="shared" si="16"/>
        <v>Empate</v>
      </c>
      <c r="CG45" s="25">
        <f t="shared" si="139"/>
        <v>2</v>
      </c>
      <c r="CH45" s="23">
        <v>1</v>
      </c>
      <c r="CI45" s="24">
        <v>1</v>
      </c>
      <c r="CJ45" s="24" t="str">
        <f t="shared" si="17"/>
        <v>Empate</v>
      </c>
      <c r="CK45" s="25">
        <f t="shared" si="140"/>
        <v>0</v>
      </c>
      <c r="CL45" s="23">
        <v>2</v>
      </c>
      <c r="CM45" s="24">
        <v>1</v>
      </c>
      <c r="CN45" s="24" t="str">
        <f t="shared" si="18"/>
        <v>México</v>
      </c>
      <c r="CO45" s="25">
        <f t="shared" si="141"/>
        <v>0</v>
      </c>
      <c r="CP45" s="23">
        <v>2</v>
      </c>
      <c r="CQ45" s="24">
        <v>2</v>
      </c>
      <c r="CR45" s="24" t="str">
        <f t="shared" si="19"/>
        <v>Empate</v>
      </c>
      <c r="CS45" s="25">
        <f t="shared" si="142"/>
        <v>0</v>
      </c>
      <c r="CT45" s="23">
        <v>2</v>
      </c>
      <c r="CU45" s="24">
        <v>2</v>
      </c>
      <c r="CV45" s="24" t="str">
        <f t="shared" si="20"/>
        <v>Empate</v>
      </c>
      <c r="CW45" s="25">
        <f t="shared" si="143"/>
        <v>0</v>
      </c>
      <c r="CX45" s="23">
        <v>1</v>
      </c>
      <c r="CY45" s="24">
        <v>0</v>
      </c>
      <c r="CZ45" s="24" t="str">
        <f t="shared" si="21"/>
        <v>México</v>
      </c>
      <c r="DA45" s="25">
        <f t="shared" si="144"/>
        <v>0</v>
      </c>
      <c r="DB45" s="23">
        <v>2</v>
      </c>
      <c r="DC45" s="24">
        <v>1</v>
      </c>
      <c r="DD45" s="24" t="str">
        <f t="shared" si="22"/>
        <v>México</v>
      </c>
      <c r="DE45" s="25">
        <f t="shared" si="145"/>
        <v>0</v>
      </c>
      <c r="DF45" s="23">
        <v>1</v>
      </c>
      <c r="DG45" s="24">
        <v>0</v>
      </c>
      <c r="DH45" s="24" t="str">
        <f t="shared" si="23"/>
        <v>México</v>
      </c>
      <c r="DI45" s="25">
        <f t="shared" si="146"/>
        <v>0</v>
      </c>
      <c r="DJ45" s="23">
        <v>1</v>
      </c>
      <c r="DK45" s="24">
        <v>1</v>
      </c>
      <c r="DL45" s="24" t="str">
        <f t="shared" si="24"/>
        <v>Empate</v>
      </c>
      <c r="DM45" s="25">
        <f t="shared" si="147"/>
        <v>0</v>
      </c>
      <c r="DN45" s="23">
        <v>2</v>
      </c>
      <c r="DO45" s="24">
        <v>2</v>
      </c>
      <c r="DP45" s="24" t="str">
        <f t="shared" si="25"/>
        <v>Empate</v>
      </c>
      <c r="DQ45" s="25">
        <f t="shared" si="148"/>
        <v>0</v>
      </c>
      <c r="DR45" s="23">
        <v>0</v>
      </c>
      <c r="DS45" s="24">
        <v>1</v>
      </c>
      <c r="DT45" s="24" t="str">
        <f t="shared" si="26"/>
        <v>Suécia</v>
      </c>
      <c r="DU45" s="25">
        <f t="shared" si="149"/>
        <v>8</v>
      </c>
      <c r="DV45" s="23">
        <v>1</v>
      </c>
      <c r="DW45" s="24">
        <v>1</v>
      </c>
      <c r="DX45" s="24" t="str">
        <f t="shared" si="27"/>
        <v>Empate</v>
      </c>
      <c r="DY45" s="25">
        <f t="shared" si="150"/>
        <v>0</v>
      </c>
      <c r="DZ45" s="23">
        <v>0</v>
      </c>
      <c r="EA45" s="24">
        <v>0</v>
      </c>
      <c r="EB45" s="24" t="str">
        <f t="shared" si="28"/>
        <v>Empate</v>
      </c>
      <c r="EC45" s="25">
        <f t="shared" si="151"/>
        <v>2</v>
      </c>
      <c r="ED45" s="23">
        <v>2</v>
      </c>
      <c r="EE45" s="24">
        <v>1</v>
      </c>
      <c r="EF45" s="24" t="str">
        <f t="shared" si="29"/>
        <v>México</v>
      </c>
      <c r="EG45" s="25">
        <f t="shared" si="152"/>
        <v>0</v>
      </c>
      <c r="EH45" s="23">
        <v>4</v>
      </c>
      <c r="EI45" s="24">
        <v>2</v>
      </c>
      <c r="EJ45" s="24" t="str">
        <f t="shared" si="30"/>
        <v>México</v>
      </c>
      <c r="EK45" s="25">
        <f t="shared" si="153"/>
        <v>0</v>
      </c>
      <c r="EL45" s="23">
        <v>3</v>
      </c>
      <c r="EM45" s="24">
        <v>1</v>
      </c>
      <c r="EN45" s="24" t="str">
        <f t="shared" si="31"/>
        <v>México</v>
      </c>
      <c r="EO45" s="25">
        <f t="shared" si="154"/>
        <v>0</v>
      </c>
      <c r="EP45" s="23">
        <v>1</v>
      </c>
      <c r="EQ45" s="24">
        <v>2</v>
      </c>
      <c r="ER45" s="24" t="str">
        <f t="shared" si="32"/>
        <v>Suécia</v>
      </c>
      <c r="ES45" s="25">
        <f t="shared" si="155"/>
        <v>6</v>
      </c>
      <c r="ET45" s="23">
        <v>2</v>
      </c>
      <c r="EU45" s="24">
        <v>2</v>
      </c>
      <c r="EV45" s="24" t="str">
        <f t="shared" si="33"/>
        <v>Empate</v>
      </c>
      <c r="EW45" s="25">
        <f t="shared" si="156"/>
        <v>0</v>
      </c>
      <c r="EX45" s="23">
        <v>2</v>
      </c>
      <c r="EY45" s="24">
        <v>2</v>
      </c>
      <c r="EZ45" s="24" t="str">
        <f t="shared" si="34"/>
        <v>Empate</v>
      </c>
      <c r="FA45" s="25">
        <f t="shared" si="157"/>
        <v>0</v>
      </c>
      <c r="FB45" s="23">
        <v>1</v>
      </c>
      <c r="FC45" s="24">
        <v>1</v>
      </c>
      <c r="FD45" s="24" t="str">
        <f t="shared" si="35"/>
        <v>Empate</v>
      </c>
      <c r="FE45" s="25">
        <f t="shared" si="158"/>
        <v>0</v>
      </c>
      <c r="FF45" s="23">
        <v>3</v>
      </c>
      <c r="FG45" s="24">
        <v>1</v>
      </c>
      <c r="FH45" s="24" t="str">
        <f t="shared" si="36"/>
        <v>México</v>
      </c>
      <c r="FI45" s="25">
        <f t="shared" si="159"/>
        <v>0</v>
      </c>
      <c r="FJ45" s="23">
        <v>0</v>
      </c>
      <c r="FK45" s="24">
        <v>0</v>
      </c>
      <c r="FL45" s="24" t="str">
        <f t="shared" si="37"/>
        <v>Empate</v>
      </c>
      <c r="FM45" s="25">
        <f t="shared" si="160"/>
        <v>2</v>
      </c>
      <c r="FN45" s="23">
        <v>1</v>
      </c>
      <c r="FO45" s="24">
        <v>1</v>
      </c>
      <c r="FP45" s="24" t="str">
        <f t="shared" si="38"/>
        <v>Empate</v>
      </c>
      <c r="FQ45" s="25">
        <f t="shared" si="161"/>
        <v>0</v>
      </c>
      <c r="FR45" s="23">
        <v>1</v>
      </c>
      <c r="FS45" s="24">
        <v>1</v>
      </c>
      <c r="FT45" s="24" t="str">
        <f t="shared" si="39"/>
        <v>Empate</v>
      </c>
      <c r="FU45" s="25">
        <f t="shared" si="162"/>
        <v>0</v>
      </c>
      <c r="FV45" s="23">
        <v>1</v>
      </c>
      <c r="FW45" s="24">
        <v>0</v>
      </c>
      <c r="FX45" s="24" t="str">
        <f t="shared" si="40"/>
        <v>México</v>
      </c>
      <c r="FY45" s="25">
        <f t="shared" si="163"/>
        <v>0</v>
      </c>
      <c r="FZ45" s="23">
        <v>1</v>
      </c>
      <c r="GA45" s="24">
        <v>1</v>
      </c>
      <c r="GB45" s="24" t="str">
        <f t="shared" si="41"/>
        <v>Empate</v>
      </c>
      <c r="GC45" s="25">
        <f t="shared" si="164"/>
        <v>0</v>
      </c>
    </row>
    <row r="46" spans="1:185" ht="15.75" customHeight="1" x14ac:dyDescent="0.2">
      <c r="A46" s="1">
        <v>43</v>
      </c>
      <c r="B46" s="18" t="s">
        <v>79</v>
      </c>
      <c r="C46" s="19">
        <v>2</v>
      </c>
      <c r="D46" s="20">
        <v>0</v>
      </c>
      <c r="E46" s="21" t="s">
        <v>74</v>
      </c>
      <c r="F46" s="1" t="str">
        <f t="shared" si="42"/>
        <v>Brasil</v>
      </c>
      <c r="H46" s="1" t="s">
        <v>117</v>
      </c>
      <c r="L46" s="29" t="s">
        <v>13</v>
      </c>
      <c r="M46" s="30">
        <v>224</v>
      </c>
      <c r="P46" s="58"/>
      <c r="R46" s="31">
        <v>2</v>
      </c>
      <c r="S46" s="32">
        <v>0</v>
      </c>
      <c r="T46" s="32" t="str">
        <f t="shared" si="0"/>
        <v>Brasil</v>
      </c>
      <c r="U46" s="33">
        <f>(IF($A46&gt;$A$2,0,IF(T46=$F46,6,0)+IF($C46=R46,2,0)+IF($D46=S46,2,0))+IF((IF($A46&gt;$A$2,0,IF(T46=$F46,6,0)+IF($C46=R46,2,0)+IF($D46=S46,2,0)))=10,3,0))*3</f>
        <v>39</v>
      </c>
      <c r="V46" s="32">
        <v>4</v>
      </c>
      <c r="W46" s="32">
        <v>0</v>
      </c>
      <c r="X46" s="32" t="str">
        <f t="shared" si="1"/>
        <v>Brasil</v>
      </c>
      <c r="Y46" s="33">
        <f>(IF($A46&gt;$A$2,0,IF(X46=$F46,6,0)+IF($C46=V46,2,0)+IF($D46=W46,2,0))+IF((IF($A46&gt;$A$2,0,IF(X46=$F46,6,0)+IF($C46=V46,2,0)+IF($D46=W46,2,0)))=10,3,0))*3</f>
        <v>24</v>
      </c>
      <c r="Z46" s="31">
        <v>2</v>
      </c>
      <c r="AA46" s="32">
        <v>0</v>
      </c>
      <c r="AB46" s="32" t="str">
        <f t="shared" si="2"/>
        <v>Brasil</v>
      </c>
      <c r="AC46" s="33">
        <f>(IF($A46&gt;$A$2,0,IF(AB46=$F46,6,0)+IF($C46=Z46,2,0)+IF($D46=AA46,2,0))+IF((IF($A46&gt;$A$2,0,IF(AB46=$F46,6,0)+IF($C46=Z46,2,0)+IF($D46=AA46,2,0)))=10,3,0))*3</f>
        <v>39</v>
      </c>
      <c r="AD46" s="31">
        <v>3</v>
      </c>
      <c r="AE46" s="32">
        <v>0</v>
      </c>
      <c r="AF46" s="32" t="str">
        <f t="shared" si="3"/>
        <v>Brasil</v>
      </c>
      <c r="AG46" s="33">
        <f>(IF($A46&gt;$A$2,0,IF(AF46=$F46,6,0)+IF($C46=AD46,2,0)+IF($D46=AE46,2,0))+IF((IF($A46&gt;$A$2,0,IF(AF46=$F46,6,0)+IF($C46=AD46,2,0)+IF($D46=AE46,2,0)))=10,3,0))*3</f>
        <v>24</v>
      </c>
      <c r="AH46" s="31">
        <v>2</v>
      </c>
      <c r="AI46" s="32">
        <v>1</v>
      </c>
      <c r="AJ46" s="32" t="str">
        <f t="shared" si="4"/>
        <v>Brasil</v>
      </c>
      <c r="AK46" s="33">
        <f>(IF($A46&gt;$A$2,0,IF(AJ46=$F46,6,0)+IF($C46=AH46,2,0)+IF($D46=AI46,2,0))+IF((IF($A46&gt;$A$2,0,IF(AJ46=$F46,6,0)+IF($C46=AH46,2,0)+IF($D46=AI46,2,0)))=10,3,0))*3</f>
        <v>24</v>
      </c>
      <c r="AL46" s="31">
        <v>3</v>
      </c>
      <c r="AM46" s="32">
        <v>0</v>
      </c>
      <c r="AN46" s="32" t="str">
        <f t="shared" si="5"/>
        <v>Brasil</v>
      </c>
      <c r="AO46" s="33">
        <f>(IF($A46&gt;$A$2,0,IF(AN46=$F46,6,0)+IF($C46=AL46,2,0)+IF($D46=AM46,2,0))+IF((IF($A46&gt;$A$2,0,IF(AN46=$F46,6,0)+IF($C46=AL46,2,0)+IF($D46=AM46,2,0)))=10,3,0))*3</f>
        <v>24</v>
      </c>
      <c r="AP46" s="31">
        <v>4</v>
      </c>
      <c r="AQ46" s="32">
        <v>0</v>
      </c>
      <c r="AR46" s="32" t="str">
        <f t="shared" si="6"/>
        <v>Brasil</v>
      </c>
      <c r="AS46" s="33">
        <f>(IF($A46&gt;$A$2,0,IF(AR46=$F46,6,0)+IF($C46=AP46,2,0)+IF($D46=AQ46,2,0))+IF((IF($A46&gt;$A$2,0,IF(AR46=$F46,6,0)+IF($C46=AP46,2,0)+IF($D46=AQ46,2,0)))=10,3,0))*3</f>
        <v>24</v>
      </c>
      <c r="AT46" s="31">
        <v>2</v>
      </c>
      <c r="AU46" s="32">
        <v>0</v>
      </c>
      <c r="AV46" s="32" t="str">
        <f t="shared" si="7"/>
        <v>Brasil</v>
      </c>
      <c r="AW46" s="33">
        <f>(IF($A46&gt;$A$2,0,IF(AV46=$F46,6,0)+IF($C46=AT46,2,0)+IF($D46=AU46,2,0))+IF((IF($A46&gt;$A$2,0,IF(AV46=$F46,6,0)+IF($C46=AT46,2,0)+IF($D46=AU46,2,0)))=10,3,0))*3</f>
        <v>39</v>
      </c>
      <c r="AX46" s="31">
        <v>3</v>
      </c>
      <c r="AY46" s="32">
        <v>0</v>
      </c>
      <c r="AZ46" s="32" t="str">
        <f t="shared" si="8"/>
        <v>Brasil</v>
      </c>
      <c r="BA46" s="33">
        <f>(IF($A46&gt;$A$2,0,IF(AZ46=$F46,6,0)+IF($C46=AX46,2,0)+IF($D46=AY46,2,0))+IF((IF($A46&gt;$A$2,0,IF(AZ46=$F46,6,0)+IF($C46=AX46,2,0)+IF($D46=AY46,2,0)))=10,3,0))*3</f>
        <v>24</v>
      </c>
      <c r="BB46" s="31">
        <v>2</v>
      </c>
      <c r="BC46" s="32">
        <v>1</v>
      </c>
      <c r="BD46" s="32" t="str">
        <f t="shared" si="9"/>
        <v>Brasil</v>
      </c>
      <c r="BE46" s="33">
        <f>(IF($A46&gt;$A$2,0,IF(BD46=$F46,6,0)+IF($C46=BB46,2,0)+IF($D46=BC46,2,0))+IF((IF($A46&gt;$A$2,0,IF(BD46=$F46,6,0)+IF($C46=BB46,2,0)+IF($D46=BC46,2,0)))=10,3,0))*3</f>
        <v>24</v>
      </c>
      <c r="BF46" s="31">
        <v>2</v>
      </c>
      <c r="BG46" s="32">
        <v>1</v>
      </c>
      <c r="BH46" s="32" t="str">
        <f t="shared" si="10"/>
        <v>Brasil</v>
      </c>
      <c r="BI46" s="33">
        <f>(IF($A46&gt;$A$2,0,IF(BH46=$F46,6,0)+IF($C46=BF46,2,0)+IF($D46=BG46,2,0))+IF((IF($A46&gt;$A$2,0,IF(BH46=$F46,6,0)+IF($C46=BF46,2,0)+IF($D46=BG46,2,0)))=10,3,0))*3</f>
        <v>24</v>
      </c>
      <c r="BJ46" s="31">
        <v>2</v>
      </c>
      <c r="BK46" s="32">
        <v>1</v>
      </c>
      <c r="BL46" s="32" t="str">
        <f t="shared" si="11"/>
        <v>Brasil</v>
      </c>
      <c r="BM46" s="33">
        <f>(IF($A46&gt;$A$2,0,IF(BL46=$F46,6,0)+IF($C46=BJ46,2,0)+IF($D46=BK46,2,0))+IF((IF($A46&gt;$A$2,0,IF(BL46=$F46,6,0)+IF($C46=BJ46,2,0)+IF($D46=BK46,2,0)))=10,3,0))*3</f>
        <v>24</v>
      </c>
      <c r="BN46" s="31">
        <v>3</v>
      </c>
      <c r="BO46" s="32">
        <v>0</v>
      </c>
      <c r="BP46" s="32" t="str">
        <f t="shared" si="12"/>
        <v>Brasil</v>
      </c>
      <c r="BQ46" s="33">
        <f>(IF($A46&gt;$A$2,0,IF(BP46=$F46,6,0)+IF($C46=BN46,2,0)+IF($D46=BO46,2,0))+IF((IF($A46&gt;$A$2,0,IF(BP46=$F46,6,0)+IF($C46=BN46,2,0)+IF($D46=BO46,2,0)))=10,3,0))*3</f>
        <v>24</v>
      </c>
      <c r="BR46" s="31">
        <v>3</v>
      </c>
      <c r="BS46" s="32">
        <v>1</v>
      </c>
      <c r="BT46" s="32" t="str">
        <f t="shared" si="13"/>
        <v>Brasil</v>
      </c>
      <c r="BU46" s="33">
        <f>(IF($A46&gt;$A$2,0,IF(BT46=$F46,6,0)+IF($C46=BR46,2,0)+IF($D46=BS46,2,0))+IF((IF($A46&gt;$A$2,0,IF(BT46=$F46,6,0)+IF($C46=BR46,2,0)+IF($D46=BS46,2,0)))=10,3,0))*3</f>
        <v>18</v>
      </c>
      <c r="BV46" s="31">
        <v>3</v>
      </c>
      <c r="BW46" s="32">
        <v>1</v>
      </c>
      <c r="BX46" s="32" t="str">
        <f t="shared" si="14"/>
        <v>Brasil</v>
      </c>
      <c r="BY46" s="33">
        <f>(IF($A46&gt;$A$2,0,IF(BX46=$F46,6,0)+IF($C46=BV46,2,0)+IF($D46=BW46,2,0))+IF((IF($A46&gt;$A$2,0,IF(BX46=$F46,6,0)+IF($C46=BV46,2,0)+IF($D46=BW46,2,0)))=10,3,0))*3</f>
        <v>18</v>
      </c>
      <c r="BZ46" s="31">
        <v>3</v>
      </c>
      <c r="CA46" s="32">
        <v>0</v>
      </c>
      <c r="CB46" s="32" t="str">
        <f t="shared" si="15"/>
        <v>Brasil</v>
      </c>
      <c r="CC46" s="33">
        <f>(IF($A46&gt;$A$2,0,IF(CB46=$F46,6,0)+IF($C46=BZ46,2,0)+IF($D46=CA46,2,0))+IF((IF($A46&gt;$A$2,0,IF(CB46=$F46,6,0)+IF($C46=BZ46,2,0)+IF($D46=CA46,2,0)))=10,3,0))*3</f>
        <v>24</v>
      </c>
      <c r="CD46" s="31">
        <v>1</v>
      </c>
      <c r="CE46" s="32">
        <v>0</v>
      </c>
      <c r="CF46" s="32" t="str">
        <f t="shared" si="16"/>
        <v>Brasil</v>
      </c>
      <c r="CG46" s="33">
        <f>(IF($A46&gt;$A$2,0,IF(CF46=$F46,6,0)+IF($C46=CD46,2,0)+IF($D46=CE46,2,0))+IF((IF($A46&gt;$A$2,0,IF(CF46=$F46,6,0)+IF($C46=CD46,2,0)+IF($D46=CE46,2,0)))=10,3,0))*3</f>
        <v>24</v>
      </c>
      <c r="CH46" s="31">
        <v>2</v>
      </c>
      <c r="CI46" s="32">
        <v>0</v>
      </c>
      <c r="CJ46" s="32" t="str">
        <f t="shared" si="17"/>
        <v>Brasil</v>
      </c>
      <c r="CK46" s="33">
        <f>(IF($A46&gt;$A$2,0,IF(CJ46=$F46,6,0)+IF($C46=CH46,2,0)+IF($D46=CI46,2,0))+IF((IF($A46&gt;$A$2,0,IF(CJ46=$F46,6,0)+IF($C46=CH46,2,0)+IF($D46=CI46,2,0)))=10,3,0))*3</f>
        <v>39</v>
      </c>
      <c r="CL46" s="31">
        <v>4</v>
      </c>
      <c r="CM46" s="32">
        <v>0</v>
      </c>
      <c r="CN46" s="32" t="str">
        <f t="shared" si="18"/>
        <v>Brasil</v>
      </c>
      <c r="CO46" s="33">
        <f>(IF($A46&gt;$A$2,0,IF(CN46=$F46,6,0)+IF($C46=CL46,2,0)+IF($D46=CM46,2,0))+IF((IF($A46&gt;$A$2,0,IF(CN46=$F46,6,0)+IF($C46=CL46,2,0)+IF($D46=CM46,2,0)))=10,3,0))*3</f>
        <v>24</v>
      </c>
      <c r="CP46" s="31">
        <v>1</v>
      </c>
      <c r="CQ46" s="32">
        <v>0</v>
      </c>
      <c r="CR46" s="32" t="str">
        <f t="shared" si="19"/>
        <v>Brasil</v>
      </c>
      <c r="CS46" s="33">
        <f>(IF($A46&gt;$A$2,0,IF(CR46=$F46,6,0)+IF($C46=CP46,2,0)+IF($D46=CQ46,2,0))+IF((IF($A46&gt;$A$2,0,IF(CR46=$F46,6,0)+IF($C46=CP46,2,0)+IF($D46=CQ46,2,0)))=10,3,0))*3</f>
        <v>24</v>
      </c>
      <c r="CT46" s="31">
        <v>2</v>
      </c>
      <c r="CU46" s="32">
        <v>0</v>
      </c>
      <c r="CV46" s="32" t="str">
        <f t="shared" si="20"/>
        <v>Brasil</v>
      </c>
      <c r="CW46" s="33">
        <f>(IF($A46&gt;$A$2,0,IF(CV46=$F46,6,0)+IF($C46=CT46,2,0)+IF($D46=CU46,2,0))+IF((IF($A46&gt;$A$2,0,IF(CV46=$F46,6,0)+IF($C46=CT46,2,0)+IF($D46=CU46,2,0)))=10,3,0))*3</f>
        <v>39</v>
      </c>
      <c r="CX46" s="31">
        <v>2</v>
      </c>
      <c r="CY46" s="32">
        <v>1</v>
      </c>
      <c r="CZ46" s="32" t="str">
        <f t="shared" si="21"/>
        <v>Brasil</v>
      </c>
      <c r="DA46" s="33">
        <f>(IF($A46&gt;$A$2,0,IF(CZ46=$F46,6,0)+IF($C46=CX46,2,0)+IF($D46=CY46,2,0))+IF((IF($A46&gt;$A$2,0,IF(CZ46=$F46,6,0)+IF($C46=CX46,2,0)+IF($D46=CY46,2,0)))=10,3,0))*3</f>
        <v>24</v>
      </c>
      <c r="DB46" s="31">
        <v>3</v>
      </c>
      <c r="DC46" s="32">
        <v>0</v>
      </c>
      <c r="DD46" s="32" t="str">
        <f t="shared" si="22"/>
        <v>Brasil</v>
      </c>
      <c r="DE46" s="33">
        <f>(IF($A46&gt;$A$2,0,IF(DD46=$F46,6,0)+IF($C46=DB46,2,0)+IF($D46=DC46,2,0))+IF((IF($A46&gt;$A$2,0,IF(DD46=$F46,6,0)+IF($C46=DB46,2,0)+IF($D46=DC46,2,0)))=10,3,0))*3</f>
        <v>24</v>
      </c>
      <c r="DF46" s="31">
        <v>4</v>
      </c>
      <c r="DG46" s="32">
        <v>0</v>
      </c>
      <c r="DH46" s="32" t="str">
        <f t="shared" si="23"/>
        <v>Brasil</v>
      </c>
      <c r="DI46" s="33">
        <f>(IF($A46&gt;$A$2,0,IF(DH46=$F46,6,0)+IF($C46=DF46,2,0)+IF($D46=DG46,2,0))+IF((IF($A46&gt;$A$2,0,IF(DH46=$F46,6,0)+IF($C46=DF46,2,0)+IF($D46=DG46,2,0)))=10,3,0))*3</f>
        <v>24</v>
      </c>
      <c r="DJ46" s="31">
        <v>3</v>
      </c>
      <c r="DK46" s="32">
        <v>1</v>
      </c>
      <c r="DL46" s="32" t="str">
        <f t="shared" si="24"/>
        <v>Brasil</v>
      </c>
      <c r="DM46" s="33">
        <f>(IF($A46&gt;$A$2,0,IF(DL46=$F46,6,0)+IF($C46=DJ46,2,0)+IF($D46=DK46,2,0))+IF((IF($A46&gt;$A$2,0,IF(DL46=$F46,6,0)+IF($C46=DJ46,2,0)+IF($D46=DK46,2,0)))=10,3,0))*3</f>
        <v>18</v>
      </c>
      <c r="DN46" s="31">
        <v>1</v>
      </c>
      <c r="DO46" s="32">
        <v>0</v>
      </c>
      <c r="DP46" s="32" t="str">
        <f t="shared" si="25"/>
        <v>Brasil</v>
      </c>
      <c r="DQ46" s="33">
        <f>(IF($A46&gt;$A$2,0,IF(DP46=$F46,6,0)+IF($C46=DN46,2,0)+IF($D46=DO46,2,0))+IF((IF($A46&gt;$A$2,0,IF(DP46=$F46,6,0)+IF($C46=DN46,2,0)+IF($D46=DO46,2,0)))=10,3,0))*3</f>
        <v>24</v>
      </c>
      <c r="DR46" s="31">
        <v>3</v>
      </c>
      <c r="DS46" s="32">
        <v>0</v>
      </c>
      <c r="DT46" s="32" t="str">
        <f t="shared" si="26"/>
        <v>Brasil</v>
      </c>
      <c r="DU46" s="33">
        <f>(IF($A46&gt;$A$2,0,IF(DT46=$F46,6,0)+IF($C46=DR46,2,0)+IF($D46=DS46,2,0))+IF((IF($A46&gt;$A$2,0,IF(DT46=$F46,6,0)+IF($C46=DR46,2,0)+IF($D46=DS46,2,0)))=10,3,0))*3</f>
        <v>24</v>
      </c>
      <c r="DV46" s="31">
        <v>3</v>
      </c>
      <c r="DW46" s="32">
        <v>0</v>
      </c>
      <c r="DX46" s="32" t="str">
        <f t="shared" si="27"/>
        <v>Brasil</v>
      </c>
      <c r="DY46" s="33">
        <f>(IF($A46&gt;$A$2,0,IF(DX46=$F46,6,0)+IF($C46=DV46,2,0)+IF($D46=DW46,2,0))+IF((IF($A46&gt;$A$2,0,IF(DX46=$F46,6,0)+IF($C46=DV46,2,0)+IF($D46=DW46,2,0)))=10,3,0))*3</f>
        <v>24</v>
      </c>
      <c r="DZ46" s="31">
        <v>1</v>
      </c>
      <c r="EA46" s="32">
        <v>0</v>
      </c>
      <c r="EB46" s="32" t="str">
        <f t="shared" si="28"/>
        <v>Brasil</v>
      </c>
      <c r="EC46" s="33">
        <f>(IF($A46&gt;$A$2,0,IF(EB46=$F46,6,0)+IF($C46=DZ46,2,0)+IF($D46=EA46,2,0))+IF((IF($A46&gt;$A$2,0,IF(EB46=$F46,6,0)+IF($C46=DZ46,2,0)+IF($D46=EA46,2,0)))=10,3,0))*3</f>
        <v>24</v>
      </c>
      <c r="ED46" s="31">
        <v>3</v>
      </c>
      <c r="EE46" s="32">
        <v>0</v>
      </c>
      <c r="EF46" s="32" t="str">
        <f t="shared" si="29"/>
        <v>Brasil</v>
      </c>
      <c r="EG46" s="33">
        <f>(IF($A46&gt;$A$2,0,IF(EF46=$F46,6,0)+IF($C46=ED46,2,0)+IF($D46=EE46,2,0))+IF((IF($A46&gt;$A$2,0,IF(EF46=$F46,6,0)+IF($C46=ED46,2,0)+IF($D46=EE46,2,0)))=10,3,0))*3</f>
        <v>24</v>
      </c>
      <c r="EH46" s="31">
        <v>1</v>
      </c>
      <c r="EI46" s="32">
        <v>0</v>
      </c>
      <c r="EJ46" s="32" t="str">
        <f t="shared" si="30"/>
        <v>Brasil</v>
      </c>
      <c r="EK46" s="33">
        <f>(IF($A46&gt;$A$2,0,IF(EJ46=$F46,6,0)+IF($C46=EH46,2,0)+IF($D46=EI46,2,0))+IF((IF($A46&gt;$A$2,0,IF(EJ46=$F46,6,0)+IF($C46=EH46,2,0)+IF($D46=EI46,2,0)))=10,3,0))*3</f>
        <v>24</v>
      </c>
      <c r="EL46" s="31">
        <v>3</v>
      </c>
      <c r="EM46" s="32">
        <v>1</v>
      </c>
      <c r="EN46" s="32" t="str">
        <f t="shared" si="31"/>
        <v>Brasil</v>
      </c>
      <c r="EO46" s="33">
        <f>(IF($A46&gt;$A$2,0,IF(EN46=$F46,6,0)+IF($C46=EL46,2,0)+IF($D46=EM46,2,0))+IF((IF($A46&gt;$A$2,0,IF(EN46=$F46,6,0)+IF($C46=EL46,2,0)+IF($D46=EM46,2,0)))=10,3,0))*3</f>
        <v>18</v>
      </c>
      <c r="EP46" s="31">
        <v>3</v>
      </c>
      <c r="EQ46" s="32">
        <v>1</v>
      </c>
      <c r="ER46" s="32" t="str">
        <f t="shared" si="32"/>
        <v>Brasil</v>
      </c>
      <c r="ES46" s="33">
        <f>(IF($A46&gt;$A$2,0,IF(ER46=$F46,6,0)+IF($C46=EP46,2,0)+IF($D46=EQ46,2,0))+IF((IF($A46&gt;$A$2,0,IF(ER46=$F46,6,0)+IF($C46=EP46,2,0)+IF($D46=EQ46,2,0)))=10,3,0))*3</f>
        <v>18</v>
      </c>
      <c r="ET46" s="31">
        <v>3</v>
      </c>
      <c r="EU46" s="32">
        <v>0</v>
      </c>
      <c r="EV46" s="32" t="str">
        <f t="shared" si="33"/>
        <v>Brasil</v>
      </c>
      <c r="EW46" s="33">
        <f>(IF($A46&gt;$A$2,0,IF(EV46=$F46,6,0)+IF($C46=ET46,2,0)+IF($D46=EU46,2,0))+IF((IF($A46&gt;$A$2,0,IF(EV46=$F46,6,0)+IF($C46=ET46,2,0)+IF($D46=EU46,2,0)))=10,3,0))*3</f>
        <v>24</v>
      </c>
      <c r="EX46" s="31">
        <v>4</v>
      </c>
      <c r="EY46" s="32">
        <v>0</v>
      </c>
      <c r="EZ46" s="32" t="str">
        <f t="shared" si="34"/>
        <v>Brasil</v>
      </c>
      <c r="FA46" s="33">
        <f>(IF($A46&gt;$A$2,0,IF(EZ46=$F46,6,0)+IF($C46=EX46,2,0)+IF($D46=EY46,2,0))+IF((IF($A46&gt;$A$2,0,IF(EZ46=$F46,6,0)+IF($C46=EX46,2,0)+IF($D46=EY46,2,0)))=10,3,0))*3</f>
        <v>24</v>
      </c>
      <c r="FB46" s="31">
        <v>2</v>
      </c>
      <c r="FC46" s="32">
        <v>0</v>
      </c>
      <c r="FD46" s="32" t="str">
        <f t="shared" si="35"/>
        <v>Brasil</v>
      </c>
      <c r="FE46" s="33">
        <f>(IF($A46&gt;$A$2,0,IF(FD46=$F46,6,0)+IF($C46=FB46,2,0)+IF($D46=FC46,2,0))+IF((IF($A46&gt;$A$2,0,IF(FD46=$F46,6,0)+IF($C46=FB46,2,0)+IF($D46=FC46,2,0)))=10,3,0))*3</f>
        <v>39</v>
      </c>
      <c r="FF46" s="31">
        <v>3</v>
      </c>
      <c r="FG46" s="32">
        <v>1</v>
      </c>
      <c r="FH46" s="32" t="str">
        <f t="shared" si="36"/>
        <v>Brasil</v>
      </c>
      <c r="FI46" s="33">
        <f>(IF($A46&gt;$A$2,0,IF(FH46=$F46,6,0)+IF($C46=FF46,2,0)+IF($D46=FG46,2,0))+IF((IF($A46&gt;$A$2,0,IF(FH46=$F46,6,0)+IF($C46=FF46,2,0)+IF($D46=FG46,2,0)))=10,3,0))*3</f>
        <v>18</v>
      </c>
      <c r="FJ46" s="31">
        <v>2</v>
      </c>
      <c r="FK46" s="32">
        <v>0</v>
      </c>
      <c r="FL46" s="32" t="str">
        <f t="shared" si="37"/>
        <v>Brasil</v>
      </c>
      <c r="FM46" s="33">
        <f>(IF($A46&gt;$A$2,0,IF(FL46=$F46,6,0)+IF($C46=FJ46,2,0)+IF($D46=FK46,2,0))+IF((IF($A46&gt;$A$2,0,IF(FL46=$F46,6,0)+IF($C46=FJ46,2,0)+IF($D46=FK46,2,0)))=10,3,0))*3</f>
        <v>39</v>
      </c>
      <c r="FN46" s="31">
        <v>2</v>
      </c>
      <c r="FO46" s="32">
        <v>0</v>
      </c>
      <c r="FP46" s="32" t="str">
        <f t="shared" si="38"/>
        <v>Brasil</v>
      </c>
      <c r="FQ46" s="33">
        <f>(IF($A46&gt;$A$2,0,IF(FP46=$F46,6,0)+IF($C46=FN46,2,0)+IF($D46=FO46,2,0))+IF((IF($A46&gt;$A$2,0,IF(FP46=$F46,6,0)+IF($C46=FN46,2,0)+IF($D46=FO46,2,0)))=10,3,0))*3</f>
        <v>39</v>
      </c>
      <c r="FR46" s="31">
        <v>1</v>
      </c>
      <c r="FS46" s="32">
        <v>1</v>
      </c>
      <c r="FT46" s="32" t="str">
        <f t="shared" si="39"/>
        <v>Empate</v>
      </c>
      <c r="FU46" s="33">
        <f>(IF($A46&gt;$A$2,0,IF(FT46=$F46,6,0)+IF($C46=FR46,2,0)+IF($D46=FS46,2,0))+IF((IF($A46&gt;$A$2,0,IF(FT46=$F46,6,0)+IF($C46=FR46,2,0)+IF($D46=FS46,2,0)))=10,3,0))*3</f>
        <v>0</v>
      </c>
      <c r="FV46" s="31">
        <v>2</v>
      </c>
      <c r="FW46" s="32">
        <v>0</v>
      </c>
      <c r="FX46" s="32" t="str">
        <f t="shared" si="40"/>
        <v>Brasil</v>
      </c>
      <c r="FY46" s="33">
        <f>(IF($A46&gt;$A$2,0,IF(FX46=$F46,6,0)+IF($C46=FV46,2,0)+IF($D46=FW46,2,0))+IF((IF($A46&gt;$A$2,0,IF(FX46=$F46,6,0)+IF($C46=FV46,2,0)+IF($D46=FW46,2,0)))=10,3,0))*3</f>
        <v>39</v>
      </c>
      <c r="FZ46" s="31">
        <v>2</v>
      </c>
      <c r="GA46" s="32">
        <v>0</v>
      </c>
      <c r="GB46" s="32" t="str">
        <f t="shared" si="41"/>
        <v>Brasil</v>
      </c>
      <c r="GC46" s="33">
        <f>(IF($A46&gt;$A$2,0,IF(GB46=$F46,6,0)+IF($C46=FZ46,2,0)+IF($D46=GA46,2,0))+IF((IF($A46&gt;$A$2,0,IF(GB46=$F46,6,0)+IF($C46=FZ46,2,0)+IF($D46=GA46,2,0)))=10,3,0))*3</f>
        <v>39</v>
      </c>
    </row>
    <row r="47" spans="1:185" ht="15.75" customHeight="1" x14ac:dyDescent="0.2">
      <c r="A47" s="1">
        <v>44</v>
      </c>
      <c r="B47" s="18" t="s">
        <v>73</v>
      </c>
      <c r="C47" s="19">
        <v>2</v>
      </c>
      <c r="D47" s="20">
        <v>2</v>
      </c>
      <c r="E47" s="21" t="s">
        <v>80</v>
      </c>
      <c r="F47" s="1" t="str">
        <f t="shared" si="42"/>
        <v>Empate</v>
      </c>
      <c r="H47" s="1" t="s">
        <v>118</v>
      </c>
      <c r="L47" s="37" t="s">
        <v>29</v>
      </c>
      <c r="M47" s="38">
        <v>221</v>
      </c>
      <c r="P47" s="58"/>
      <c r="R47" s="23">
        <v>0</v>
      </c>
      <c r="S47" s="24">
        <v>1</v>
      </c>
      <c r="T47" s="24" t="str">
        <f t="shared" si="0"/>
        <v>Suíça</v>
      </c>
      <c r="U47" s="25">
        <f t="shared" si="43"/>
        <v>0</v>
      </c>
      <c r="V47" s="24">
        <v>2</v>
      </c>
      <c r="W47" s="24">
        <v>2</v>
      </c>
      <c r="X47" s="24" t="str">
        <f t="shared" si="1"/>
        <v>Empate</v>
      </c>
      <c r="Y47" s="25">
        <f t="shared" ref="Y47:Y51" si="165">IF($A47&gt;$A$2,0,IF(X47=$F47,6,0)+IF($C47=V47,2,0)+IF($D47=W47,2,0))+IF((IF($A47&gt;$A$2,0,IF(X47=$F47,6,0)+IF($C47=V47,2,0)+IF($D47=W47,2,0)))=10,3,0)</f>
        <v>13</v>
      </c>
      <c r="Z47" s="23">
        <v>2</v>
      </c>
      <c r="AA47" s="24">
        <v>2</v>
      </c>
      <c r="AB47" s="24" t="str">
        <f t="shared" si="2"/>
        <v>Empate</v>
      </c>
      <c r="AC47" s="25">
        <f t="shared" ref="AC47:AC51" si="166">IF($A47&gt;$A$2,0,IF(AB47=$F47,6,0)+IF($C47=Z47,2,0)+IF($D47=AA47,2,0))+IF((IF($A47&gt;$A$2,0,IF(AB47=$F47,6,0)+IF($C47=Z47,2,0)+IF($D47=AA47,2,0)))=10,3,0)</f>
        <v>13</v>
      </c>
      <c r="AD47" s="23">
        <v>1</v>
      </c>
      <c r="AE47" s="24">
        <v>2</v>
      </c>
      <c r="AF47" s="24" t="str">
        <f t="shared" si="3"/>
        <v>Suíça</v>
      </c>
      <c r="AG47" s="25">
        <f t="shared" ref="AG47:AG51" si="167">IF($A47&gt;$A$2,0,IF(AF47=$F47,6,0)+IF($C47=AD47,2,0)+IF($D47=AE47,2,0))+IF((IF($A47&gt;$A$2,0,IF(AF47=$F47,6,0)+IF($C47=AD47,2,0)+IF($D47=AE47,2,0)))=10,3,0)</f>
        <v>2</v>
      </c>
      <c r="AH47" s="23">
        <v>0</v>
      </c>
      <c r="AI47" s="24">
        <v>1</v>
      </c>
      <c r="AJ47" s="24" t="str">
        <f t="shared" si="4"/>
        <v>Suíça</v>
      </c>
      <c r="AK47" s="25">
        <f t="shared" ref="AK47:AK51" si="168">IF($A47&gt;$A$2,0,IF(AJ47=$F47,6,0)+IF($C47=AH47,2,0)+IF($D47=AI47,2,0))+IF((IF($A47&gt;$A$2,0,IF(AJ47=$F47,6,0)+IF($C47=AH47,2,0)+IF($D47=AI47,2,0)))=10,3,0)</f>
        <v>0</v>
      </c>
      <c r="AL47" s="23">
        <v>2</v>
      </c>
      <c r="AM47" s="24">
        <v>2</v>
      </c>
      <c r="AN47" s="24" t="str">
        <f t="shared" si="5"/>
        <v>Empate</v>
      </c>
      <c r="AO47" s="25">
        <f t="shared" ref="AO47:AO51" si="169">IF($A47&gt;$A$2,0,IF(AN47=$F47,6,0)+IF($C47=AL47,2,0)+IF($D47=AM47,2,0))+IF((IF($A47&gt;$A$2,0,IF(AN47=$F47,6,0)+IF($C47=AL47,2,0)+IF($D47=AM47,2,0)))=10,3,0)</f>
        <v>13</v>
      </c>
      <c r="AP47" s="23">
        <v>1</v>
      </c>
      <c r="AQ47" s="24">
        <v>0</v>
      </c>
      <c r="AR47" s="24" t="str">
        <f t="shared" si="6"/>
        <v>Costa Rica</v>
      </c>
      <c r="AS47" s="25">
        <f t="shared" ref="AS47:AS51" si="170">IF($A47&gt;$A$2,0,IF(AR47=$F47,6,0)+IF($C47=AP47,2,0)+IF($D47=AQ47,2,0))+IF((IF($A47&gt;$A$2,0,IF(AR47=$F47,6,0)+IF($C47=AP47,2,0)+IF($D47=AQ47,2,0)))=10,3,0)</f>
        <v>0</v>
      </c>
      <c r="AT47" s="23">
        <v>0</v>
      </c>
      <c r="AU47" s="24">
        <v>1</v>
      </c>
      <c r="AV47" s="24" t="str">
        <f t="shared" si="7"/>
        <v>Suíça</v>
      </c>
      <c r="AW47" s="25">
        <f t="shared" ref="AW47:AW51" si="171">IF($A47&gt;$A$2,0,IF(AV47=$F47,6,0)+IF($C47=AT47,2,0)+IF($D47=AU47,2,0))+IF((IF($A47&gt;$A$2,0,IF(AV47=$F47,6,0)+IF($C47=AT47,2,0)+IF($D47=AU47,2,0)))=10,3,0)</f>
        <v>0</v>
      </c>
      <c r="AX47" s="23">
        <v>1</v>
      </c>
      <c r="AY47" s="24">
        <v>0</v>
      </c>
      <c r="AZ47" s="24" t="str">
        <f t="shared" si="8"/>
        <v>Costa Rica</v>
      </c>
      <c r="BA47" s="25">
        <f t="shared" ref="BA47:BA51" si="172">IF($A47&gt;$A$2,0,IF(AZ47=$F47,6,0)+IF($C47=AX47,2,0)+IF($D47=AY47,2,0))+IF((IF($A47&gt;$A$2,0,IF(AZ47=$F47,6,0)+IF($C47=AX47,2,0)+IF($D47=AY47,2,0)))=10,3,0)</f>
        <v>0</v>
      </c>
      <c r="BB47" s="23">
        <v>0</v>
      </c>
      <c r="BC47" s="24">
        <v>0</v>
      </c>
      <c r="BD47" s="24" t="str">
        <f t="shared" si="9"/>
        <v>Empate</v>
      </c>
      <c r="BE47" s="25">
        <f t="shared" si="52"/>
        <v>6</v>
      </c>
      <c r="BF47" s="23">
        <v>2</v>
      </c>
      <c r="BG47" s="24">
        <v>2</v>
      </c>
      <c r="BH47" s="24" t="str">
        <f t="shared" si="10"/>
        <v>Empate</v>
      </c>
      <c r="BI47" s="25">
        <f t="shared" ref="BI47:BI51" si="173">IF($A47&gt;$A$2,0,IF(BH47=$F47,6,0)+IF($C47=BF47,2,0)+IF($D47=BG47,2,0))+IF((IF($A47&gt;$A$2,0,IF(BH47=$F47,6,0)+IF($C47=BF47,2,0)+IF($D47=BG47,2,0)))=10,3,0)</f>
        <v>13</v>
      </c>
      <c r="BJ47" s="23">
        <v>1</v>
      </c>
      <c r="BK47" s="24">
        <v>1</v>
      </c>
      <c r="BL47" s="24" t="str">
        <f t="shared" si="11"/>
        <v>Empate</v>
      </c>
      <c r="BM47" s="25">
        <f t="shared" ref="BM47:BM51" si="174">IF($A47&gt;$A$2,0,IF(BL47=$F47,6,0)+IF($C47=BJ47,2,0)+IF($D47=BK47,2,0))+IF((IF($A47&gt;$A$2,0,IF(BL47=$F47,6,0)+IF($C47=BJ47,2,0)+IF($D47=BK47,2,0)))=10,3,0)</f>
        <v>6</v>
      </c>
      <c r="BN47" s="23">
        <v>1</v>
      </c>
      <c r="BO47" s="24">
        <v>1</v>
      </c>
      <c r="BP47" s="24" t="str">
        <f t="shared" si="12"/>
        <v>Empate</v>
      </c>
      <c r="BQ47" s="25">
        <f t="shared" ref="BQ47:BQ51" si="175">IF($A47&gt;$A$2,0,IF(BP47=$F47,6,0)+IF($C47=BN47,2,0)+IF($D47=BO47,2,0))+IF((IF($A47&gt;$A$2,0,IF(BP47=$F47,6,0)+IF($C47=BN47,2,0)+IF($D47=BO47,2,0)))=10,3,0)</f>
        <v>6</v>
      </c>
      <c r="BR47" s="23">
        <v>0</v>
      </c>
      <c r="BS47" s="24">
        <v>1</v>
      </c>
      <c r="BT47" s="24" t="str">
        <f t="shared" si="13"/>
        <v>Suíça</v>
      </c>
      <c r="BU47" s="25">
        <f t="shared" ref="BU47:BU51" si="176">IF($A47&gt;$A$2,0,IF(BT47=$F47,6,0)+IF($C47=BR47,2,0)+IF($D47=BS47,2,0))+IF((IF($A47&gt;$A$2,0,IF(BT47=$F47,6,0)+IF($C47=BR47,2,0)+IF($D47=BS47,2,0)))=10,3,0)</f>
        <v>0</v>
      </c>
      <c r="BV47" s="23">
        <v>1</v>
      </c>
      <c r="BW47" s="24">
        <v>2</v>
      </c>
      <c r="BX47" s="24" t="str">
        <f t="shared" si="14"/>
        <v>Suíça</v>
      </c>
      <c r="BY47" s="25">
        <f t="shared" ref="BY47:BY51" si="177">IF($A47&gt;$A$2,0,IF(BX47=$F47,6,0)+IF($C47=BV47,2,0)+IF($D47=BW47,2,0))+IF((IF($A47&gt;$A$2,0,IF(BX47=$F47,6,0)+IF($C47=BV47,2,0)+IF($D47=BW47,2,0)))=10,3,0)</f>
        <v>2</v>
      </c>
      <c r="BZ47" s="23">
        <v>0</v>
      </c>
      <c r="CA47" s="24">
        <v>1</v>
      </c>
      <c r="CB47" s="24" t="str">
        <f t="shared" si="15"/>
        <v>Suíça</v>
      </c>
      <c r="CC47" s="25">
        <f t="shared" ref="CC47:CC51" si="178">IF($A47&gt;$A$2,0,IF(CB47=$F47,6,0)+IF($C47=BZ47,2,0)+IF($D47=CA47,2,0))+IF((IF($A47&gt;$A$2,0,IF(CB47=$F47,6,0)+IF($C47=BZ47,2,0)+IF($D47=CA47,2,0)))=10,3,0)</f>
        <v>0</v>
      </c>
      <c r="CD47" s="23">
        <v>0</v>
      </c>
      <c r="CE47" s="24">
        <v>1</v>
      </c>
      <c r="CF47" s="24" t="str">
        <f t="shared" si="16"/>
        <v>Suíça</v>
      </c>
      <c r="CG47" s="25">
        <f t="shared" ref="CG47:CG51" si="179">IF($A47&gt;$A$2,0,IF(CF47=$F47,6,0)+IF($C47=CD47,2,0)+IF($D47=CE47,2,0))+IF((IF($A47&gt;$A$2,0,IF(CF47=$F47,6,0)+IF($C47=CD47,2,0)+IF($D47=CE47,2,0)))=10,3,0)</f>
        <v>0</v>
      </c>
      <c r="CH47" s="23">
        <v>1</v>
      </c>
      <c r="CI47" s="24">
        <v>3</v>
      </c>
      <c r="CJ47" s="24" t="str">
        <f t="shared" si="17"/>
        <v>Suíça</v>
      </c>
      <c r="CK47" s="25">
        <f t="shared" ref="CK47:CK51" si="180">IF($A47&gt;$A$2,0,IF(CJ47=$F47,6,0)+IF($C47=CH47,2,0)+IF($D47=CI47,2,0))+IF((IF($A47&gt;$A$2,0,IF(CJ47=$F47,6,0)+IF($C47=CH47,2,0)+IF($D47=CI47,2,0)))=10,3,0)</f>
        <v>0</v>
      </c>
      <c r="CL47" s="23">
        <v>1</v>
      </c>
      <c r="CM47" s="24">
        <v>1</v>
      </c>
      <c r="CN47" s="24" t="str">
        <f t="shared" si="18"/>
        <v>Empate</v>
      </c>
      <c r="CO47" s="25">
        <f t="shared" ref="CO47:CO51" si="181">IF($A47&gt;$A$2,0,IF(CN47=$F47,6,0)+IF($C47=CL47,2,0)+IF($D47=CM47,2,0))+IF((IF($A47&gt;$A$2,0,IF(CN47=$F47,6,0)+IF($C47=CL47,2,0)+IF($D47=CM47,2,0)))=10,3,0)</f>
        <v>6</v>
      </c>
      <c r="CP47" s="23">
        <v>1</v>
      </c>
      <c r="CQ47" s="24">
        <v>1</v>
      </c>
      <c r="CR47" s="24" t="str">
        <f t="shared" si="19"/>
        <v>Empate</v>
      </c>
      <c r="CS47" s="25">
        <f t="shared" ref="CS47:CS51" si="182">IF($A47&gt;$A$2,0,IF(CR47=$F47,6,0)+IF($C47=CP47,2,0)+IF($D47=CQ47,2,0))+IF((IF($A47&gt;$A$2,0,IF(CR47=$F47,6,0)+IF($C47=CP47,2,0)+IF($D47=CQ47,2,0)))=10,3,0)</f>
        <v>6</v>
      </c>
      <c r="CT47" s="23">
        <v>1</v>
      </c>
      <c r="CU47" s="24">
        <v>2</v>
      </c>
      <c r="CV47" s="24" t="str">
        <f t="shared" si="20"/>
        <v>Suíça</v>
      </c>
      <c r="CW47" s="25">
        <f t="shared" ref="CW47:CW51" si="183">IF($A47&gt;$A$2,0,IF(CV47=$F47,6,0)+IF($C47=CT47,2,0)+IF($D47=CU47,2,0))+IF((IF($A47&gt;$A$2,0,IF(CV47=$F47,6,0)+IF($C47=CT47,2,0)+IF($D47=CU47,2,0)))=10,3,0)</f>
        <v>2</v>
      </c>
      <c r="CX47" s="23">
        <v>1</v>
      </c>
      <c r="CY47" s="24">
        <v>1</v>
      </c>
      <c r="CZ47" s="24" t="str">
        <f t="shared" si="21"/>
        <v>Empate</v>
      </c>
      <c r="DA47" s="25">
        <f t="shared" ref="DA47:DA51" si="184">IF($A47&gt;$A$2,0,IF(CZ47=$F47,6,0)+IF($C47=CX47,2,0)+IF($D47=CY47,2,0))+IF((IF($A47&gt;$A$2,0,IF(CZ47=$F47,6,0)+IF($C47=CX47,2,0)+IF($D47=CY47,2,0)))=10,3,0)</f>
        <v>6</v>
      </c>
      <c r="DB47" s="23">
        <v>1</v>
      </c>
      <c r="DC47" s="24">
        <v>2</v>
      </c>
      <c r="DD47" s="24" t="str">
        <f t="shared" si="22"/>
        <v>Suíça</v>
      </c>
      <c r="DE47" s="25">
        <f t="shared" ref="DE47:DE51" si="185">IF($A47&gt;$A$2,0,IF(DD47=$F47,6,0)+IF($C47=DB47,2,0)+IF($D47=DC47,2,0))+IF((IF($A47&gt;$A$2,0,IF(DD47=$F47,6,0)+IF($C47=DB47,2,0)+IF($D47=DC47,2,0)))=10,3,0)</f>
        <v>2</v>
      </c>
      <c r="DF47" s="23">
        <v>0</v>
      </c>
      <c r="DG47" s="24">
        <v>0</v>
      </c>
      <c r="DH47" s="24" t="str">
        <f t="shared" si="23"/>
        <v>Empate</v>
      </c>
      <c r="DI47" s="25">
        <f t="shared" ref="DI47:DI51" si="186">IF($A47&gt;$A$2,0,IF(DH47=$F47,6,0)+IF($C47=DF47,2,0)+IF($D47=DG47,2,0))+IF((IF($A47&gt;$A$2,0,IF(DH47=$F47,6,0)+IF($C47=DF47,2,0)+IF($D47=DG47,2,0)))=10,3,0)</f>
        <v>6</v>
      </c>
      <c r="DJ47" s="23">
        <v>0</v>
      </c>
      <c r="DK47" s="24">
        <v>1</v>
      </c>
      <c r="DL47" s="24" t="str">
        <f t="shared" si="24"/>
        <v>Suíça</v>
      </c>
      <c r="DM47" s="25">
        <f t="shared" ref="DM47:DM51" si="187">IF($A47&gt;$A$2,0,IF(DL47=$F47,6,0)+IF($C47=DJ47,2,0)+IF($D47=DK47,2,0))+IF((IF($A47&gt;$A$2,0,IF(DL47=$F47,6,0)+IF($C47=DJ47,2,0)+IF($D47=DK47,2,0)))=10,3,0)</f>
        <v>0</v>
      </c>
      <c r="DN47" s="23">
        <v>1</v>
      </c>
      <c r="DO47" s="24">
        <v>1</v>
      </c>
      <c r="DP47" s="24" t="str">
        <f t="shared" si="25"/>
        <v>Empate</v>
      </c>
      <c r="DQ47" s="25">
        <f t="shared" ref="DQ47:DQ51" si="188">IF($A47&gt;$A$2,0,IF(DP47=$F47,6,0)+IF($C47=DN47,2,0)+IF($D47=DO47,2,0))+IF((IF($A47&gt;$A$2,0,IF(DP47=$F47,6,0)+IF($C47=DN47,2,0)+IF($D47=DO47,2,0)))=10,3,0)</f>
        <v>6</v>
      </c>
      <c r="DR47" s="23">
        <v>2</v>
      </c>
      <c r="DS47" s="24">
        <v>0</v>
      </c>
      <c r="DT47" s="24" t="str">
        <f t="shared" si="26"/>
        <v>Costa Rica</v>
      </c>
      <c r="DU47" s="25">
        <f t="shared" ref="DU47:DU51" si="189">IF($A47&gt;$A$2,0,IF(DT47=$F47,6,0)+IF($C47=DR47,2,0)+IF($D47=DS47,2,0))+IF((IF($A47&gt;$A$2,0,IF(DT47=$F47,6,0)+IF($C47=DR47,2,0)+IF($D47=DS47,2,0)))=10,3,0)</f>
        <v>2</v>
      </c>
      <c r="DV47" s="23">
        <v>1</v>
      </c>
      <c r="DW47" s="24">
        <v>2</v>
      </c>
      <c r="DX47" s="24" t="str">
        <f t="shared" si="27"/>
        <v>Suíça</v>
      </c>
      <c r="DY47" s="25">
        <f t="shared" ref="DY47:DY51" si="190">IF($A47&gt;$A$2,0,IF(DX47=$F47,6,0)+IF($C47=DV47,2,0)+IF($D47=DW47,2,0))+IF((IF($A47&gt;$A$2,0,IF(DX47=$F47,6,0)+IF($C47=DV47,2,0)+IF($D47=DW47,2,0)))=10,3,0)</f>
        <v>2</v>
      </c>
      <c r="DZ47" s="23">
        <v>0</v>
      </c>
      <c r="EA47" s="24">
        <v>1</v>
      </c>
      <c r="EB47" s="24" t="str">
        <f t="shared" si="28"/>
        <v>Suíça</v>
      </c>
      <c r="EC47" s="25">
        <f t="shared" ref="EC47:EC51" si="191">IF($A47&gt;$A$2,0,IF(EB47=$F47,6,0)+IF($C47=DZ47,2,0)+IF($D47=EA47,2,0))+IF((IF($A47&gt;$A$2,0,IF(EB47=$F47,6,0)+IF($C47=DZ47,2,0)+IF($D47=EA47,2,0)))=10,3,0)</f>
        <v>0</v>
      </c>
      <c r="ED47" s="23">
        <v>0</v>
      </c>
      <c r="EE47" s="24">
        <v>2</v>
      </c>
      <c r="EF47" s="24" t="str">
        <f t="shared" si="29"/>
        <v>Suíça</v>
      </c>
      <c r="EG47" s="25">
        <f t="shared" ref="EG47:EG51" si="192">IF($A47&gt;$A$2,0,IF(EF47=$F47,6,0)+IF($C47=ED47,2,0)+IF($D47=EE47,2,0))+IF((IF($A47&gt;$A$2,0,IF(EF47=$F47,6,0)+IF($C47=ED47,2,0)+IF($D47=EE47,2,0)))=10,3,0)</f>
        <v>2</v>
      </c>
      <c r="EH47" s="23">
        <v>1</v>
      </c>
      <c r="EI47" s="24">
        <v>0</v>
      </c>
      <c r="EJ47" s="24" t="str">
        <f t="shared" si="30"/>
        <v>Costa Rica</v>
      </c>
      <c r="EK47" s="25">
        <f t="shared" ref="EK47:EK51" si="193">IF($A47&gt;$A$2,0,IF(EJ47=$F47,6,0)+IF($C47=EH47,2,0)+IF($D47=EI47,2,0))+IF((IF($A47&gt;$A$2,0,IF(EJ47=$F47,6,0)+IF($C47=EH47,2,0)+IF($D47=EI47,2,0)))=10,3,0)</f>
        <v>0</v>
      </c>
      <c r="EL47" s="23">
        <v>1</v>
      </c>
      <c r="EM47" s="24">
        <v>1</v>
      </c>
      <c r="EN47" s="24" t="str">
        <f t="shared" si="31"/>
        <v>Empate</v>
      </c>
      <c r="EO47" s="25">
        <f t="shared" ref="EO47:EO51" si="194">IF($A47&gt;$A$2,0,IF(EN47=$F47,6,0)+IF($C47=EL47,2,0)+IF($D47=EM47,2,0))+IF((IF($A47&gt;$A$2,0,IF(EN47=$F47,6,0)+IF($C47=EL47,2,0)+IF($D47=EM47,2,0)))=10,3,0)</f>
        <v>6</v>
      </c>
      <c r="EP47" s="23">
        <v>1</v>
      </c>
      <c r="EQ47" s="24">
        <v>1</v>
      </c>
      <c r="ER47" s="24" t="str">
        <f t="shared" si="32"/>
        <v>Empate</v>
      </c>
      <c r="ES47" s="25">
        <f t="shared" ref="ES47:ES51" si="195">IF($A47&gt;$A$2,0,IF(ER47=$F47,6,0)+IF($C47=EP47,2,0)+IF($D47=EQ47,2,0))+IF((IF($A47&gt;$A$2,0,IF(ER47=$F47,6,0)+IF($C47=EP47,2,0)+IF($D47=EQ47,2,0)))=10,3,0)</f>
        <v>6</v>
      </c>
      <c r="ET47" s="23">
        <v>2</v>
      </c>
      <c r="EU47" s="24">
        <v>2</v>
      </c>
      <c r="EV47" s="24" t="str">
        <f t="shared" si="33"/>
        <v>Empate</v>
      </c>
      <c r="EW47" s="25">
        <f t="shared" ref="EW47:EW51" si="196">IF($A47&gt;$A$2,0,IF(EV47=$F47,6,0)+IF($C47=ET47,2,0)+IF($D47=EU47,2,0))+IF((IF($A47&gt;$A$2,0,IF(EV47=$F47,6,0)+IF($C47=ET47,2,0)+IF($D47=EU47,2,0)))=10,3,0)</f>
        <v>13</v>
      </c>
      <c r="EX47" s="23">
        <v>2</v>
      </c>
      <c r="EY47" s="24">
        <v>2</v>
      </c>
      <c r="EZ47" s="24" t="str">
        <f t="shared" si="34"/>
        <v>Empate</v>
      </c>
      <c r="FA47" s="25">
        <f t="shared" ref="FA47:FA51" si="197">IF($A47&gt;$A$2,0,IF(EZ47=$F47,6,0)+IF($C47=EX47,2,0)+IF($D47=EY47,2,0))+IF((IF($A47&gt;$A$2,0,IF(EZ47=$F47,6,0)+IF($C47=EX47,2,0)+IF($D47=EY47,2,0)))=10,3,0)</f>
        <v>13</v>
      </c>
      <c r="FB47" s="23">
        <v>0</v>
      </c>
      <c r="FC47" s="24">
        <v>1</v>
      </c>
      <c r="FD47" s="24" t="str">
        <f t="shared" si="35"/>
        <v>Suíça</v>
      </c>
      <c r="FE47" s="25">
        <f t="shared" ref="FE47:FE51" si="198">IF($A47&gt;$A$2,0,IF(FD47=$F47,6,0)+IF($C47=FB47,2,0)+IF($D47=FC47,2,0))+IF((IF($A47&gt;$A$2,0,IF(FD47=$F47,6,0)+IF($C47=FB47,2,0)+IF($D47=FC47,2,0)))=10,3,0)</f>
        <v>0</v>
      </c>
      <c r="FF47" s="23">
        <v>1</v>
      </c>
      <c r="FG47" s="24">
        <v>1</v>
      </c>
      <c r="FH47" s="24" t="str">
        <f t="shared" si="36"/>
        <v>Empate</v>
      </c>
      <c r="FI47" s="25">
        <f t="shared" ref="FI47:FI51" si="199">IF($A47&gt;$A$2,0,IF(FH47=$F47,6,0)+IF($C47=FF47,2,0)+IF($D47=FG47,2,0))+IF((IF($A47&gt;$A$2,0,IF(FH47=$F47,6,0)+IF($C47=FF47,2,0)+IF($D47=FG47,2,0)))=10,3,0)</f>
        <v>6</v>
      </c>
      <c r="FJ47" s="23">
        <v>0</v>
      </c>
      <c r="FK47" s="24">
        <v>2</v>
      </c>
      <c r="FL47" s="24" t="str">
        <f t="shared" si="37"/>
        <v>Suíça</v>
      </c>
      <c r="FM47" s="25">
        <f t="shared" ref="FM47:FM51" si="200">IF($A47&gt;$A$2,0,IF(FL47=$F47,6,0)+IF($C47=FJ47,2,0)+IF($D47=FK47,2,0))+IF((IF($A47&gt;$A$2,0,IF(FL47=$F47,6,0)+IF($C47=FJ47,2,0)+IF($D47=FK47,2,0)))=10,3,0)</f>
        <v>2</v>
      </c>
      <c r="FN47" s="23">
        <v>0</v>
      </c>
      <c r="FO47" s="24">
        <v>2</v>
      </c>
      <c r="FP47" s="24" t="str">
        <f t="shared" si="38"/>
        <v>Suíça</v>
      </c>
      <c r="FQ47" s="25">
        <f t="shared" ref="FQ47:FQ51" si="201">IF($A47&gt;$A$2,0,IF(FP47=$F47,6,0)+IF($C47=FN47,2,0)+IF($D47=FO47,2,0))+IF((IF($A47&gt;$A$2,0,IF(FP47=$F47,6,0)+IF($C47=FN47,2,0)+IF($D47=FO47,2,0)))=10,3,0)</f>
        <v>2</v>
      </c>
      <c r="FR47" s="23">
        <v>0</v>
      </c>
      <c r="FS47" s="24">
        <v>1</v>
      </c>
      <c r="FT47" s="24" t="str">
        <f t="shared" si="39"/>
        <v>Suíça</v>
      </c>
      <c r="FU47" s="25">
        <f t="shared" ref="FU47:FU51" si="202">IF($A47&gt;$A$2,0,IF(FT47=$F47,6,0)+IF($C47=FR47,2,0)+IF($D47=FS47,2,0))+IF((IF($A47&gt;$A$2,0,IF(FT47=$F47,6,0)+IF($C47=FR47,2,0)+IF($D47=FS47,2,0)))=10,3,0)</f>
        <v>0</v>
      </c>
      <c r="FV47" s="23">
        <v>1</v>
      </c>
      <c r="FW47" s="24">
        <v>2</v>
      </c>
      <c r="FX47" s="24" t="str">
        <f t="shared" si="40"/>
        <v>Suíça</v>
      </c>
      <c r="FY47" s="25">
        <f t="shared" ref="FY47:FY51" si="203">IF($A47&gt;$A$2,0,IF(FX47=$F47,6,0)+IF($C47=FV47,2,0)+IF($D47=FW47,2,0))+IF((IF($A47&gt;$A$2,0,IF(FX47=$F47,6,0)+IF($C47=FV47,2,0)+IF($D47=FW47,2,0)))=10,3,0)</f>
        <v>2</v>
      </c>
      <c r="FZ47" s="23">
        <v>0</v>
      </c>
      <c r="GA47" s="24">
        <v>2</v>
      </c>
      <c r="GB47" s="24" t="str">
        <f t="shared" si="41"/>
        <v>Suíça</v>
      </c>
      <c r="GC47" s="25">
        <f t="shared" ref="GC47:GC51" si="204">IF($A47&gt;$A$2,0,IF(GB47=$F47,6,0)+IF($C47=FZ47,2,0)+IF($D47=GA47,2,0))+IF((IF($A47&gt;$A$2,0,IF(GB47=$F47,6,0)+IF($C47=FZ47,2,0)+IF($D47=GA47,2,0)))=10,3,0)</f>
        <v>2</v>
      </c>
    </row>
    <row r="48" spans="1:185" ht="15.75" customHeight="1" x14ac:dyDescent="0.2">
      <c r="A48" s="1">
        <v>45</v>
      </c>
      <c r="B48" s="18" t="s">
        <v>91</v>
      </c>
      <c r="C48" s="19">
        <v>0</v>
      </c>
      <c r="D48" s="20">
        <v>1</v>
      </c>
      <c r="E48" s="21" t="s">
        <v>93</v>
      </c>
      <c r="F48" s="1" t="str">
        <f t="shared" si="42"/>
        <v>Polônia</v>
      </c>
      <c r="L48"/>
      <c r="P48" s="58"/>
      <c r="R48" s="23">
        <v>1</v>
      </c>
      <c r="S48" s="24">
        <v>2</v>
      </c>
      <c r="T48" s="24" t="str">
        <f t="shared" si="0"/>
        <v>Polônia</v>
      </c>
      <c r="U48" s="25">
        <f t="shared" si="43"/>
        <v>6</v>
      </c>
      <c r="V48" s="24">
        <v>4</v>
      </c>
      <c r="W48" s="24">
        <v>1</v>
      </c>
      <c r="X48" s="24" t="str">
        <f t="shared" si="1"/>
        <v>Japão</v>
      </c>
      <c r="Y48" s="25">
        <f t="shared" si="165"/>
        <v>2</v>
      </c>
      <c r="Z48" s="23">
        <v>2</v>
      </c>
      <c r="AA48" s="24">
        <v>1</v>
      </c>
      <c r="AB48" s="24" t="str">
        <f t="shared" si="2"/>
        <v>Japão</v>
      </c>
      <c r="AC48" s="25">
        <f t="shared" si="166"/>
        <v>2</v>
      </c>
      <c r="AD48" s="23">
        <v>2</v>
      </c>
      <c r="AE48" s="24">
        <v>1</v>
      </c>
      <c r="AF48" s="24" t="str">
        <f t="shared" si="3"/>
        <v>Japão</v>
      </c>
      <c r="AG48" s="25">
        <f t="shared" si="167"/>
        <v>2</v>
      </c>
      <c r="AH48" s="23">
        <v>2</v>
      </c>
      <c r="AI48" s="24">
        <v>2</v>
      </c>
      <c r="AJ48" s="24" t="str">
        <f t="shared" si="4"/>
        <v>Empate</v>
      </c>
      <c r="AK48" s="25">
        <f t="shared" si="168"/>
        <v>0</v>
      </c>
      <c r="AL48" s="23">
        <v>1</v>
      </c>
      <c r="AM48" s="24">
        <v>1</v>
      </c>
      <c r="AN48" s="24" t="str">
        <f t="shared" si="5"/>
        <v>Empate</v>
      </c>
      <c r="AO48" s="25">
        <f t="shared" si="169"/>
        <v>2</v>
      </c>
      <c r="AP48" s="23">
        <v>1</v>
      </c>
      <c r="AQ48" s="24">
        <v>1</v>
      </c>
      <c r="AR48" s="24" t="str">
        <f t="shared" si="6"/>
        <v>Empate</v>
      </c>
      <c r="AS48" s="25">
        <f t="shared" si="170"/>
        <v>2</v>
      </c>
      <c r="AT48" s="23">
        <v>0</v>
      </c>
      <c r="AU48" s="24">
        <v>2</v>
      </c>
      <c r="AV48" s="24" t="str">
        <f t="shared" si="7"/>
        <v>Polônia</v>
      </c>
      <c r="AW48" s="25">
        <f t="shared" si="171"/>
        <v>8</v>
      </c>
      <c r="AX48" s="23">
        <v>0</v>
      </c>
      <c r="AY48" s="24">
        <v>1</v>
      </c>
      <c r="AZ48" s="24" t="str">
        <f t="shared" si="8"/>
        <v>Polônia</v>
      </c>
      <c r="BA48" s="25">
        <f t="shared" si="172"/>
        <v>13</v>
      </c>
      <c r="BB48" s="23">
        <v>2</v>
      </c>
      <c r="BC48" s="24">
        <v>3</v>
      </c>
      <c r="BD48" s="24" t="str">
        <f t="shared" si="9"/>
        <v>Polônia</v>
      </c>
      <c r="BE48" s="25">
        <f t="shared" si="52"/>
        <v>6</v>
      </c>
      <c r="BF48" s="23">
        <v>1</v>
      </c>
      <c r="BG48" s="24">
        <v>0</v>
      </c>
      <c r="BH48" s="24" t="str">
        <f t="shared" si="10"/>
        <v>Japão</v>
      </c>
      <c r="BI48" s="25">
        <f t="shared" si="173"/>
        <v>0</v>
      </c>
      <c r="BJ48" s="23">
        <v>1</v>
      </c>
      <c r="BK48" s="24">
        <v>2</v>
      </c>
      <c r="BL48" s="24" t="str">
        <f t="shared" si="11"/>
        <v>Polônia</v>
      </c>
      <c r="BM48" s="25">
        <f t="shared" si="174"/>
        <v>6</v>
      </c>
      <c r="BN48" s="23">
        <v>2</v>
      </c>
      <c r="BO48" s="24">
        <v>2</v>
      </c>
      <c r="BP48" s="24" t="str">
        <f t="shared" si="12"/>
        <v>Empate</v>
      </c>
      <c r="BQ48" s="25">
        <f t="shared" si="175"/>
        <v>0</v>
      </c>
      <c r="BR48" s="23">
        <v>1</v>
      </c>
      <c r="BS48" s="24">
        <v>1</v>
      </c>
      <c r="BT48" s="24" t="str">
        <f t="shared" si="13"/>
        <v>Empate</v>
      </c>
      <c r="BU48" s="25">
        <f t="shared" si="176"/>
        <v>2</v>
      </c>
      <c r="BV48" s="23">
        <v>0</v>
      </c>
      <c r="BW48" s="24">
        <v>1</v>
      </c>
      <c r="BX48" s="24" t="str">
        <f t="shared" si="14"/>
        <v>Polônia</v>
      </c>
      <c r="BY48" s="25">
        <f t="shared" si="177"/>
        <v>13</v>
      </c>
      <c r="BZ48" s="23">
        <v>1</v>
      </c>
      <c r="CA48" s="24">
        <v>0</v>
      </c>
      <c r="CB48" s="24" t="str">
        <f t="shared" si="15"/>
        <v>Japão</v>
      </c>
      <c r="CC48" s="25">
        <f t="shared" si="178"/>
        <v>0</v>
      </c>
      <c r="CD48" s="23">
        <v>1</v>
      </c>
      <c r="CE48" s="24">
        <v>1</v>
      </c>
      <c r="CF48" s="24" t="str">
        <f t="shared" si="16"/>
        <v>Empate</v>
      </c>
      <c r="CG48" s="25">
        <f t="shared" si="179"/>
        <v>2</v>
      </c>
      <c r="CH48" s="23">
        <v>0</v>
      </c>
      <c r="CI48" s="24">
        <v>2</v>
      </c>
      <c r="CJ48" s="24" t="str">
        <f t="shared" si="17"/>
        <v>Polônia</v>
      </c>
      <c r="CK48" s="25">
        <f t="shared" si="180"/>
        <v>8</v>
      </c>
      <c r="CL48" s="23">
        <v>1</v>
      </c>
      <c r="CM48" s="24">
        <v>0</v>
      </c>
      <c r="CN48" s="24" t="str">
        <f t="shared" si="18"/>
        <v>Japão</v>
      </c>
      <c r="CO48" s="25">
        <f t="shared" si="181"/>
        <v>0</v>
      </c>
      <c r="CP48" s="23">
        <v>0</v>
      </c>
      <c r="CQ48" s="24">
        <v>0</v>
      </c>
      <c r="CR48" s="24" t="str">
        <f t="shared" si="19"/>
        <v>Empate</v>
      </c>
      <c r="CS48" s="25">
        <f t="shared" si="182"/>
        <v>2</v>
      </c>
      <c r="CT48" s="23">
        <v>1</v>
      </c>
      <c r="CU48" s="24">
        <v>1</v>
      </c>
      <c r="CV48" s="24" t="str">
        <f t="shared" si="20"/>
        <v>Empate</v>
      </c>
      <c r="CW48" s="25">
        <f t="shared" si="183"/>
        <v>2</v>
      </c>
      <c r="CX48" s="23">
        <v>1</v>
      </c>
      <c r="CY48" s="24">
        <v>0</v>
      </c>
      <c r="CZ48" s="24" t="str">
        <f t="shared" si="21"/>
        <v>Japão</v>
      </c>
      <c r="DA48" s="25">
        <f t="shared" si="184"/>
        <v>0</v>
      </c>
      <c r="DB48" s="23">
        <v>2</v>
      </c>
      <c r="DC48" s="24">
        <v>1</v>
      </c>
      <c r="DD48" s="24" t="str">
        <f t="shared" si="22"/>
        <v>Japão</v>
      </c>
      <c r="DE48" s="25">
        <f t="shared" si="185"/>
        <v>2</v>
      </c>
      <c r="DF48" s="23">
        <v>1</v>
      </c>
      <c r="DG48" s="24">
        <v>0</v>
      </c>
      <c r="DH48" s="24" t="str">
        <f t="shared" si="23"/>
        <v>Japão</v>
      </c>
      <c r="DI48" s="25">
        <f t="shared" si="186"/>
        <v>0</v>
      </c>
      <c r="DJ48" s="23">
        <v>1</v>
      </c>
      <c r="DK48" s="24">
        <v>1</v>
      </c>
      <c r="DL48" s="24" t="str">
        <f t="shared" si="24"/>
        <v>Empate</v>
      </c>
      <c r="DM48" s="25">
        <f t="shared" si="187"/>
        <v>2</v>
      </c>
      <c r="DN48" s="23">
        <v>1</v>
      </c>
      <c r="DO48" s="24">
        <v>1</v>
      </c>
      <c r="DP48" s="24" t="str">
        <f t="shared" si="25"/>
        <v>Empate</v>
      </c>
      <c r="DQ48" s="25">
        <f t="shared" si="188"/>
        <v>2</v>
      </c>
      <c r="DR48" s="23">
        <v>2</v>
      </c>
      <c r="DS48" s="24">
        <v>1</v>
      </c>
      <c r="DT48" s="24" t="str">
        <f t="shared" si="26"/>
        <v>Japão</v>
      </c>
      <c r="DU48" s="25">
        <f t="shared" si="189"/>
        <v>2</v>
      </c>
      <c r="DV48" s="23">
        <v>1</v>
      </c>
      <c r="DW48" s="24">
        <v>1</v>
      </c>
      <c r="DX48" s="24" t="str">
        <f t="shared" si="27"/>
        <v>Empate</v>
      </c>
      <c r="DY48" s="25">
        <f t="shared" si="190"/>
        <v>2</v>
      </c>
      <c r="DZ48" s="23">
        <v>1</v>
      </c>
      <c r="EA48" s="24">
        <v>1</v>
      </c>
      <c r="EB48" s="24" t="str">
        <f t="shared" si="28"/>
        <v>Empate</v>
      </c>
      <c r="EC48" s="25">
        <f t="shared" si="191"/>
        <v>2</v>
      </c>
      <c r="ED48" s="23">
        <v>2</v>
      </c>
      <c r="EE48" s="24">
        <v>0</v>
      </c>
      <c r="EF48" s="24" t="str">
        <f t="shared" si="29"/>
        <v>Japão</v>
      </c>
      <c r="EG48" s="25">
        <f t="shared" si="192"/>
        <v>0</v>
      </c>
      <c r="EH48" s="23">
        <v>0</v>
      </c>
      <c r="EI48" s="24">
        <v>0</v>
      </c>
      <c r="EJ48" s="24" t="str">
        <f t="shared" si="30"/>
        <v>Empate</v>
      </c>
      <c r="EK48" s="25">
        <f t="shared" si="193"/>
        <v>2</v>
      </c>
      <c r="EL48" s="23">
        <v>2</v>
      </c>
      <c r="EM48" s="24">
        <v>1</v>
      </c>
      <c r="EN48" s="24" t="str">
        <f t="shared" si="31"/>
        <v>Japão</v>
      </c>
      <c r="EO48" s="25">
        <f t="shared" si="194"/>
        <v>2</v>
      </c>
      <c r="EP48" s="23">
        <v>0</v>
      </c>
      <c r="EQ48" s="24">
        <v>1</v>
      </c>
      <c r="ER48" s="24" t="str">
        <f t="shared" si="32"/>
        <v>Polônia</v>
      </c>
      <c r="ES48" s="25">
        <f t="shared" si="195"/>
        <v>13</v>
      </c>
      <c r="ET48" s="23">
        <v>1</v>
      </c>
      <c r="EU48" s="24">
        <v>3</v>
      </c>
      <c r="EV48" s="24" t="str">
        <f t="shared" si="33"/>
        <v>Polônia</v>
      </c>
      <c r="EW48" s="25">
        <f t="shared" si="196"/>
        <v>6</v>
      </c>
      <c r="EX48" s="23">
        <v>2</v>
      </c>
      <c r="EY48" s="24">
        <v>0</v>
      </c>
      <c r="EZ48" s="24" t="str">
        <f t="shared" si="34"/>
        <v>Japão</v>
      </c>
      <c r="FA48" s="25">
        <f t="shared" si="197"/>
        <v>0</v>
      </c>
      <c r="FB48" s="23">
        <v>2</v>
      </c>
      <c r="FC48" s="24">
        <v>2</v>
      </c>
      <c r="FD48" s="24" t="str">
        <f t="shared" si="35"/>
        <v>Empate</v>
      </c>
      <c r="FE48" s="25">
        <f t="shared" si="198"/>
        <v>0</v>
      </c>
      <c r="FF48" s="23">
        <v>1</v>
      </c>
      <c r="FG48" s="24">
        <v>0</v>
      </c>
      <c r="FH48" s="24" t="str">
        <f t="shared" si="36"/>
        <v>Japão</v>
      </c>
      <c r="FI48" s="25">
        <f t="shared" si="199"/>
        <v>0</v>
      </c>
      <c r="FJ48" s="23">
        <v>1</v>
      </c>
      <c r="FK48" s="24">
        <v>0</v>
      </c>
      <c r="FL48" s="24" t="str">
        <f t="shared" si="37"/>
        <v>Japão</v>
      </c>
      <c r="FM48" s="25">
        <f t="shared" si="200"/>
        <v>0</v>
      </c>
      <c r="FN48" s="23">
        <v>0</v>
      </c>
      <c r="FO48" s="24">
        <v>2</v>
      </c>
      <c r="FP48" s="24" t="str">
        <f t="shared" si="38"/>
        <v>Polônia</v>
      </c>
      <c r="FQ48" s="25">
        <f t="shared" si="201"/>
        <v>8</v>
      </c>
      <c r="FR48" s="23">
        <v>0</v>
      </c>
      <c r="FS48" s="24">
        <v>1</v>
      </c>
      <c r="FT48" s="24" t="str">
        <f t="shared" si="39"/>
        <v>Polônia</v>
      </c>
      <c r="FU48" s="25">
        <f t="shared" si="202"/>
        <v>13</v>
      </c>
      <c r="FV48" s="23">
        <v>1</v>
      </c>
      <c r="FW48" s="24">
        <v>1</v>
      </c>
      <c r="FX48" s="24" t="str">
        <f t="shared" si="40"/>
        <v>Empate</v>
      </c>
      <c r="FY48" s="25">
        <f t="shared" si="203"/>
        <v>2</v>
      </c>
      <c r="FZ48" s="23">
        <v>0</v>
      </c>
      <c r="GA48" s="24">
        <v>2</v>
      </c>
      <c r="GB48" s="24" t="str">
        <f t="shared" si="41"/>
        <v>Polônia</v>
      </c>
      <c r="GC48" s="25">
        <f t="shared" si="204"/>
        <v>8</v>
      </c>
    </row>
    <row r="49" spans="1:185" ht="15.75" customHeight="1" x14ac:dyDescent="0.2">
      <c r="A49" s="1">
        <v>46</v>
      </c>
      <c r="B49" s="18" t="s">
        <v>90</v>
      </c>
      <c r="C49" s="19">
        <v>1</v>
      </c>
      <c r="D49" s="20">
        <v>0</v>
      </c>
      <c r="E49" s="21" t="s">
        <v>94</v>
      </c>
      <c r="F49" s="1" t="str">
        <f t="shared" si="42"/>
        <v>Colômbia</v>
      </c>
      <c r="L49" s="80" t="s">
        <v>119</v>
      </c>
      <c r="M49" s="81"/>
      <c r="P49" s="58"/>
      <c r="R49" s="23">
        <v>1</v>
      </c>
      <c r="S49" s="24">
        <v>0</v>
      </c>
      <c r="T49" s="24" t="str">
        <f t="shared" si="0"/>
        <v>Colômbia</v>
      </c>
      <c r="U49" s="25">
        <f t="shared" si="43"/>
        <v>13</v>
      </c>
      <c r="V49" s="24">
        <v>1</v>
      </c>
      <c r="W49" s="24">
        <v>1</v>
      </c>
      <c r="X49" s="24" t="str">
        <f t="shared" si="1"/>
        <v>Empate</v>
      </c>
      <c r="Y49" s="25">
        <f t="shared" si="165"/>
        <v>2</v>
      </c>
      <c r="Z49" s="23">
        <v>2</v>
      </c>
      <c r="AA49" s="24">
        <v>0</v>
      </c>
      <c r="AB49" s="24" t="str">
        <f t="shared" si="2"/>
        <v>Colômbia</v>
      </c>
      <c r="AC49" s="25">
        <f t="shared" si="166"/>
        <v>8</v>
      </c>
      <c r="AD49" s="23">
        <v>1</v>
      </c>
      <c r="AE49" s="24">
        <v>0</v>
      </c>
      <c r="AF49" s="24" t="str">
        <f t="shared" si="3"/>
        <v>Colômbia</v>
      </c>
      <c r="AG49" s="25">
        <f t="shared" si="167"/>
        <v>13</v>
      </c>
      <c r="AH49" s="23">
        <v>2</v>
      </c>
      <c r="AI49" s="24">
        <v>1</v>
      </c>
      <c r="AJ49" s="24" t="str">
        <f t="shared" si="4"/>
        <v>Colômbia</v>
      </c>
      <c r="AK49" s="25">
        <f t="shared" si="168"/>
        <v>6</v>
      </c>
      <c r="AL49" s="23">
        <v>3</v>
      </c>
      <c r="AM49" s="24">
        <v>1</v>
      </c>
      <c r="AN49" s="24" t="str">
        <f t="shared" si="5"/>
        <v>Colômbia</v>
      </c>
      <c r="AO49" s="25">
        <f t="shared" si="169"/>
        <v>6</v>
      </c>
      <c r="AP49" s="23">
        <v>1</v>
      </c>
      <c r="AQ49" s="24">
        <v>0</v>
      </c>
      <c r="AR49" s="24" t="str">
        <f t="shared" si="6"/>
        <v>Colômbia</v>
      </c>
      <c r="AS49" s="25">
        <f t="shared" si="170"/>
        <v>13</v>
      </c>
      <c r="AT49" s="23">
        <v>2</v>
      </c>
      <c r="AU49" s="24">
        <v>1</v>
      </c>
      <c r="AV49" s="24" t="str">
        <f t="shared" si="7"/>
        <v>Colômbia</v>
      </c>
      <c r="AW49" s="25">
        <f t="shared" si="171"/>
        <v>6</v>
      </c>
      <c r="AX49" s="23">
        <v>1</v>
      </c>
      <c r="AY49" s="24">
        <v>1</v>
      </c>
      <c r="AZ49" s="24" t="str">
        <f t="shared" si="8"/>
        <v>Empate</v>
      </c>
      <c r="BA49" s="25">
        <f t="shared" si="172"/>
        <v>2</v>
      </c>
      <c r="BB49" s="23">
        <v>1</v>
      </c>
      <c r="BC49" s="24">
        <v>3</v>
      </c>
      <c r="BD49" s="24" t="str">
        <f t="shared" si="9"/>
        <v>Senegal</v>
      </c>
      <c r="BE49" s="25">
        <f t="shared" si="52"/>
        <v>2</v>
      </c>
      <c r="BF49" s="23">
        <v>1</v>
      </c>
      <c r="BG49" s="24">
        <v>0</v>
      </c>
      <c r="BH49" s="24" t="str">
        <f t="shared" si="10"/>
        <v>Colômbia</v>
      </c>
      <c r="BI49" s="25">
        <f t="shared" si="173"/>
        <v>13</v>
      </c>
      <c r="BJ49" s="23">
        <v>1</v>
      </c>
      <c r="BK49" s="24">
        <v>0</v>
      </c>
      <c r="BL49" s="24" t="str">
        <f t="shared" si="11"/>
        <v>Colômbia</v>
      </c>
      <c r="BM49" s="25">
        <f t="shared" si="174"/>
        <v>13</v>
      </c>
      <c r="BN49" s="23">
        <v>2</v>
      </c>
      <c r="BO49" s="24">
        <v>1</v>
      </c>
      <c r="BP49" s="24" t="str">
        <f t="shared" si="12"/>
        <v>Colômbia</v>
      </c>
      <c r="BQ49" s="25">
        <f t="shared" si="175"/>
        <v>6</v>
      </c>
      <c r="BR49" s="23">
        <v>2</v>
      </c>
      <c r="BS49" s="24">
        <v>1</v>
      </c>
      <c r="BT49" s="24" t="str">
        <f t="shared" si="13"/>
        <v>Colômbia</v>
      </c>
      <c r="BU49" s="25">
        <f t="shared" si="176"/>
        <v>6</v>
      </c>
      <c r="BV49" s="23">
        <v>2</v>
      </c>
      <c r="BW49" s="24">
        <v>1</v>
      </c>
      <c r="BX49" s="24" t="str">
        <f t="shared" si="14"/>
        <v>Colômbia</v>
      </c>
      <c r="BY49" s="25">
        <f t="shared" si="177"/>
        <v>6</v>
      </c>
      <c r="BZ49" s="23">
        <v>3</v>
      </c>
      <c r="CA49" s="24">
        <v>0</v>
      </c>
      <c r="CB49" s="24" t="str">
        <f t="shared" si="15"/>
        <v>Colômbia</v>
      </c>
      <c r="CC49" s="25">
        <f t="shared" si="178"/>
        <v>8</v>
      </c>
      <c r="CD49" s="23">
        <v>1</v>
      </c>
      <c r="CE49" s="24">
        <v>1</v>
      </c>
      <c r="CF49" s="24" t="str">
        <f t="shared" si="16"/>
        <v>Empate</v>
      </c>
      <c r="CG49" s="25">
        <f t="shared" si="179"/>
        <v>2</v>
      </c>
      <c r="CH49" s="23">
        <v>4</v>
      </c>
      <c r="CI49" s="24">
        <v>0</v>
      </c>
      <c r="CJ49" s="24" t="str">
        <f t="shared" si="17"/>
        <v>Colômbia</v>
      </c>
      <c r="CK49" s="25">
        <f t="shared" si="180"/>
        <v>8</v>
      </c>
      <c r="CL49" s="23">
        <v>1</v>
      </c>
      <c r="CM49" s="24">
        <v>0</v>
      </c>
      <c r="CN49" s="24" t="str">
        <f t="shared" si="18"/>
        <v>Colômbia</v>
      </c>
      <c r="CO49" s="25">
        <f t="shared" si="181"/>
        <v>13</v>
      </c>
      <c r="CP49" s="23">
        <v>2</v>
      </c>
      <c r="CQ49" s="24">
        <v>1</v>
      </c>
      <c r="CR49" s="24" t="str">
        <f t="shared" si="19"/>
        <v>Colômbia</v>
      </c>
      <c r="CS49" s="25">
        <f t="shared" si="182"/>
        <v>6</v>
      </c>
      <c r="CT49" s="23">
        <v>1</v>
      </c>
      <c r="CU49" s="24">
        <v>0</v>
      </c>
      <c r="CV49" s="24" t="str">
        <f t="shared" si="20"/>
        <v>Colômbia</v>
      </c>
      <c r="CW49" s="25">
        <f t="shared" si="183"/>
        <v>13</v>
      </c>
      <c r="CX49" s="23">
        <v>2</v>
      </c>
      <c r="CY49" s="24">
        <v>0</v>
      </c>
      <c r="CZ49" s="24" t="str">
        <f t="shared" si="21"/>
        <v>Colômbia</v>
      </c>
      <c r="DA49" s="25">
        <f t="shared" si="184"/>
        <v>8</v>
      </c>
      <c r="DB49" s="23">
        <v>2</v>
      </c>
      <c r="DC49" s="24">
        <v>1</v>
      </c>
      <c r="DD49" s="24" t="str">
        <f t="shared" si="22"/>
        <v>Colômbia</v>
      </c>
      <c r="DE49" s="25">
        <f t="shared" si="185"/>
        <v>6</v>
      </c>
      <c r="DF49" s="23">
        <v>1</v>
      </c>
      <c r="DG49" s="24">
        <v>0</v>
      </c>
      <c r="DH49" s="24" t="str">
        <f t="shared" si="23"/>
        <v>Colômbia</v>
      </c>
      <c r="DI49" s="25">
        <f t="shared" si="186"/>
        <v>13</v>
      </c>
      <c r="DJ49" s="23">
        <v>2</v>
      </c>
      <c r="DK49" s="24">
        <v>0</v>
      </c>
      <c r="DL49" s="24" t="str">
        <f t="shared" si="24"/>
        <v>Colômbia</v>
      </c>
      <c r="DM49" s="25">
        <f t="shared" si="187"/>
        <v>8</v>
      </c>
      <c r="DN49" s="23">
        <v>1</v>
      </c>
      <c r="DO49" s="24">
        <v>0</v>
      </c>
      <c r="DP49" s="24" t="str">
        <f t="shared" si="25"/>
        <v>Colômbia</v>
      </c>
      <c r="DQ49" s="25">
        <f t="shared" si="188"/>
        <v>13</v>
      </c>
      <c r="DR49" s="23">
        <v>1</v>
      </c>
      <c r="DS49" s="24">
        <v>0</v>
      </c>
      <c r="DT49" s="24" t="str">
        <f t="shared" si="26"/>
        <v>Colômbia</v>
      </c>
      <c r="DU49" s="25">
        <f t="shared" si="189"/>
        <v>13</v>
      </c>
      <c r="DV49" s="23">
        <v>2</v>
      </c>
      <c r="DW49" s="24">
        <v>0</v>
      </c>
      <c r="DX49" s="24" t="str">
        <f t="shared" si="27"/>
        <v>Colômbia</v>
      </c>
      <c r="DY49" s="25">
        <f t="shared" si="190"/>
        <v>8</v>
      </c>
      <c r="DZ49" s="23">
        <v>1</v>
      </c>
      <c r="EA49" s="24">
        <v>0</v>
      </c>
      <c r="EB49" s="24" t="str">
        <f t="shared" si="28"/>
        <v>Colômbia</v>
      </c>
      <c r="EC49" s="25">
        <f t="shared" si="191"/>
        <v>13</v>
      </c>
      <c r="ED49" s="23">
        <v>2</v>
      </c>
      <c r="EE49" s="24">
        <v>0</v>
      </c>
      <c r="EF49" s="24" t="str">
        <f t="shared" si="29"/>
        <v>Colômbia</v>
      </c>
      <c r="EG49" s="25">
        <f t="shared" si="192"/>
        <v>8</v>
      </c>
      <c r="EH49" s="23">
        <v>3</v>
      </c>
      <c r="EI49" s="24">
        <v>0</v>
      </c>
      <c r="EJ49" s="24" t="str">
        <f t="shared" si="30"/>
        <v>Colômbia</v>
      </c>
      <c r="EK49" s="25">
        <f t="shared" si="193"/>
        <v>8</v>
      </c>
      <c r="EL49" s="23">
        <v>2</v>
      </c>
      <c r="EM49" s="24">
        <v>1</v>
      </c>
      <c r="EN49" s="24" t="str">
        <f t="shared" si="31"/>
        <v>Colômbia</v>
      </c>
      <c r="EO49" s="25">
        <f t="shared" si="194"/>
        <v>6</v>
      </c>
      <c r="EP49" s="23">
        <v>3</v>
      </c>
      <c r="EQ49" s="24">
        <v>1</v>
      </c>
      <c r="ER49" s="24" t="str">
        <f t="shared" si="32"/>
        <v>Colômbia</v>
      </c>
      <c r="ES49" s="25">
        <f t="shared" si="195"/>
        <v>6</v>
      </c>
      <c r="ET49" s="23">
        <v>2</v>
      </c>
      <c r="EU49" s="24">
        <v>0</v>
      </c>
      <c r="EV49" s="24" t="str">
        <f t="shared" si="33"/>
        <v>Colômbia</v>
      </c>
      <c r="EW49" s="25">
        <f t="shared" si="196"/>
        <v>8</v>
      </c>
      <c r="EX49" s="23">
        <v>2</v>
      </c>
      <c r="EY49" s="24">
        <v>1</v>
      </c>
      <c r="EZ49" s="24" t="str">
        <f t="shared" si="34"/>
        <v>Colômbia</v>
      </c>
      <c r="FA49" s="25">
        <f t="shared" si="197"/>
        <v>6</v>
      </c>
      <c r="FB49" s="23">
        <v>2</v>
      </c>
      <c r="FC49" s="24">
        <v>0</v>
      </c>
      <c r="FD49" s="24" t="str">
        <f t="shared" si="35"/>
        <v>Colômbia</v>
      </c>
      <c r="FE49" s="25">
        <f t="shared" si="198"/>
        <v>8</v>
      </c>
      <c r="FF49" s="23">
        <v>1</v>
      </c>
      <c r="FG49" s="24">
        <v>0</v>
      </c>
      <c r="FH49" s="24" t="str">
        <f t="shared" si="36"/>
        <v>Colômbia</v>
      </c>
      <c r="FI49" s="25">
        <f t="shared" si="199"/>
        <v>13</v>
      </c>
      <c r="FJ49" s="23">
        <v>1</v>
      </c>
      <c r="FK49" s="24">
        <v>0</v>
      </c>
      <c r="FL49" s="24" t="str">
        <f t="shared" si="37"/>
        <v>Colômbia</v>
      </c>
      <c r="FM49" s="25">
        <f t="shared" si="200"/>
        <v>13</v>
      </c>
      <c r="FN49" s="23">
        <v>2</v>
      </c>
      <c r="FO49" s="24">
        <v>0</v>
      </c>
      <c r="FP49" s="24" t="str">
        <f t="shared" si="38"/>
        <v>Colômbia</v>
      </c>
      <c r="FQ49" s="25">
        <f t="shared" si="201"/>
        <v>8</v>
      </c>
      <c r="FR49" s="23">
        <v>1</v>
      </c>
      <c r="FS49" s="24">
        <v>0</v>
      </c>
      <c r="FT49" s="24" t="str">
        <f t="shared" si="39"/>
        <v>Colômbia</v>
      </c>
      <c r="FU49" s="25">
        <f t="shared" si="202"/>
        <v>13</v>
      </c>
      <c r="FV49" s="23">
        <v>2</v>
      </c>
      <c r="FW49" s="24">
        <v>1</v>
      </c>
      <c r="FX49" s="24" t="str">
        <f t="shared" si="40"/>
        <v>Colômbia</v>
      </c>
      <c r="FY49" s="25">
        <f t="shared" si="203"/>
        <v>6</v>
      </c>
      <c r="FZ49" s="23">
        <v>2</v>
      </c>
      <c r="GA49" s="24">
        <v>0</v>
      </c>
      <c r="GB49" s="24" t="str">
        <f t="shared" si="41"/>
        <v>Colômbia</v>
      </c>
      <c r="GC49" s="25">
        <f t="shared" si="204"/>
        <v>8</v>
      </c>
    </row>
    <row r="50" spans="1:185" ht="15.75" customHeight="1" x14ac:dyDescent="0.2">
      <c r="A50" s="1">
        <v>47</v>
      </c>
      <c r="B50" s="18" t="s">
        <v>85</v>
      </c>
      <c r="C50" s="19">
        <v>1</v>
      </c>
      <c r="D50" s="20">
        <v>0</v>
      </c>
      <c r="E50" s="21" t="s">
        <v>87</v>
      </c>
      <c r="F50" s="1" t="str">
        <f t="shared" si="42"/>
        <v>Bélgica</v>
      </c>
      <c r="L50" s="76" t="s">
        <v>120</v>
      </c>
      <c r="M50" s="77"/>
      <c r="P50" s="58"/>
      <c r="R50" s="23">
        <v>2</v>
      </c>
      <c r="S50" s="24">
        <v>2</v>
      </c>
      <c r="T50" s="24" t="str">
        <f t="shared" si="0"/>
        <v>Empate</v>
      </c>
      <c r="U50" s="25">
        <f t="shared" si="43"/>
        <v>0</v>
      </c>
      <c r="V50" s="24">
        <v>0</v>
      </c>
      <c r="W50" s="24">
        <v>0</v>
      </c>
      <c r="X50" s="24" t="str">
        <f t="shared" si="1"/>
        <v>Empate</v>
      </c>
      <c r="Y50" s="25">
        <f t="shared" si="165"/>
        <v>2</v>
      </c>
      <c r="Z50" s="23">
        <v>0</v>
      </c>
      <c r="AA50" s="24">
        <v>1</v>
      </c>
      <c r="AB50" s="24" t="str">
        <f t="shared" si="2"/>
        <v>Inglaterra</v>
      </c>
      <c r="AC50" s="25">
        <f t="shared" si="166"/>
        <v>0</v>
      </c>
      <c r="AD50" s="23">
        <v>1</v>
      </c>
      <c r="AE50" s="24">
        <v>2</v>
      </c>
      <c r="AF50" s="24" t="str">
        <f t="shared" si="3"/>
        <v>Inglaterra</v>
      </c>
      <c r="AG50" s="25">
        <f t="shared" si="167"/>
        <v>2</v>
      </c>
      <c r="AH50" s="23">
        <v>1</v>
      </c>
      <c r="AI50" s="24">
        <v>1</v>
      </c>
      <c r="AJ50" s="24" t="str">
        <f t="shared" si="4"/>
        <v>Empate</v>
      </c>
      <c r="AK50" s="25">
        <f t="shared" si="168"/>
        <v>2</v>
      </c>
      <c r="AL50" s="23">
        <v>1</v>
      </c>
      <c r="AM50" s="24">
        <v>2</v>
      </c>
      <c r="AN50" s="24" t="str">
        <f t="shared" si="5"/>
        <v>Inglaterra</v>
      </c>
      <c r="AO50" s="25">
        <f t="shared" si="169"/>
        <v>2</v>
      </c>
      <c r="AP50" s="23">
        <v>1</v>
      </c>
      <c r="AQ50" s="24">
        <v>2</v>
      </c>
      <c r="AR50" s="24" t="str">
        <f t="shared" si="6"/>
        <v>Inglaterra</v>
      </c>
      <c r="AS50" s="25">
        <f t="shared" si="170"/>
        <v>2</v>
      </c>
      <c r="AT50" s="23">
        <v>2</v>
      </c>
      <c r="AU50" s="24">
        <v>1</v>
      </c>
      <c r="AV50" s="24" t="str">
        <f t="shared" si="7"/>
        <v>Bélgica</v>
      </c>
      <c r="AW50" s="25">
        <f t="shared" si="171"/>
        <v>6</v>
      </c>
      <c r="AX50" s="23">
        <v>1</v>
      </c>
      <c r="AY50" s="24">
        <v>1</v>
      </c>
      <c r="AZ50" s="24" t="str">
        <f t="shared" si="8"/>
        <v>Empate</v>
      </c>
      <c r="BA50" s="25">
        <f t="shared" si="172"/>
        <v>2</v>
      </c>
      <c r="BB50" s="23">
        <v>3</v>
      </c>
      <c r="BC50" s="24">
        <v>2</v>
      </c>
      <c r="BD50" s="24" t="str">
        <f t="shared" si="9"/>
        <v>Bélgica</v>
      </c>
      <c r="BE50" s="25">
        <f t="shared" si="52"/>
        <v>6</v>
      </c>
      <c r="BF50" s="23">
        <v>2</v>
      </c>
      <c r="BG50" s="24">
        <v>2</v>
      </c>
      <c r="BH50" s="24" t="str">
        <f t="shared" si="10"/>
        <v>Empate</v>
      </c>
      <c r="BI50" s="25">
        <f t="shared" si="173"/>
        <v>0</v>
      </c>
      <c r="BJ50" s="23">
        <v>2</v>
      </c>
      <c r="BK50" s="24">
        <v>1</v>
      </c>
      <c r="BL50" s="24" t="str">
        <f t="shared" si="11"/>
        <v>Bélgica</v>
      </c>
      <c r="BM50" s="25">
        <f t="shared" si="174"/>
        <v>6</v>
      </c>
      <c r="BN50" s="23">
        <v>2</v>
      </c>
      <c r="BO50" s="24">
        <v>2</v>
      </c>
      <c r="BP50" s="24" t="str">
        <f t="shared" si="12"/>
        <v>Empate</v>
      </c>
      <c r="BQ50" s="25">
        <f t="shared" si="175"/>
        <v>0</v>
      </c>
      <c r="BR50" s="23">
        <v>0</v>
      </c>
      <c r="BS50" s="24">
        <v>0</v>
      </c>
      <c r="BT50" s="24" t="str">
        <f t="shared" si="13"/>
        <v>Empate</v>
      </c>
      <c r="BU50" s="25">
        <f t="shared" si="176"/>
        <v>2</v>
      </c>
      <c r="BV50" s="23">
        <v>1</v>
      </c>
      <c r="BW50" s="24">
        <v>2</v>
      </c>
      <c r="BX50" s="24" t="str">
        <f t="shared" si="14"/>
        <v>Inglaterra</v>
      </c>
      <c r="BY50" s="25">
        <f t="shared" si="177"/>
        <v>2</v>
      </c>
      <c r="BZ50" s="23">
        <v>1</v>
      </c>
      <c r="CA50" s="24">
        <v>2</v>
      </c>
      <c r="CB50" s="24" t="str">
        <f t="shared" si="15"/>
        <v>Inglaterra</v>
      </c>
      <c r="CC50" s="25">
        <f t="shared" si="178"/>
        <v>2</v>
      </c>
      <c r="CD50" s="23">
        <v>0</v>
      </c>
      <c r="CE50" s="24">
        <v>0</v>
      </c>
      <c r="CF50" s="24" t="str">
        <f t="shared" si="16"/>
        <v>Empate</v>
      </c>
      <c r="CG50" s="25">
        <f t="shared" si="179"/>
        <v>2</v>
      </c>
      <c r="CH50" s="23">
        <v>1</v>
      </c>
      <c r="CI50" s="24">
        <v>1</v>
      </c>
      <c r="CJ50" s="24" t="str">
        <f t="shared" si="17"/>
        <v>Empate</v>
      </c>
      <c r="CK50" s="25">
        <f t="shared" si="180"/>
        <v>2</v>
      </c>
      <c r="CL50" s="23">
        <v>0</v>
      </c>
      <c r="CM50" s="24">
        <v>2</v>
      </c>
      <c r="CN50" s="24" t="str">
        <f t="shared" si="18"/>
        <v>Inglaterra</v>
      </c>
      <c r="CO50" s="25">
        <f t="shared" si="181"/>
        <v>0</v>
      </c>
      <c r="CP50" s="23">
        <v>1</v>
      </c>
      <c r="CQ50" s="24">
        <v>2</v>
      </c>
      <c r="CR50" s="24" t="str">
        <f t="shared" si="19"/>
        <v>Inglaterra</v>
      </c>
      <c r="CS50" s="25">
        <f t="shared" si="182"/>
        <v>2</v>
      </c>
      <c r="CT50" s="23">
        <v>2</v>
      </c>
      <c r="CU50" s="24">
        <v>3</v>
      </c>
      <c r="CV50" s="24" t="str">
        <f t="shared" si="20"/>
        <v>Inglaterra</v>
      </c>
      <c r="CW50" s="25">
        <f t="shared" si="183"/>
        <v>0</v>
      </c>
      <c r="CX50" s="23">
        <v>1</v>
      </c>
      <c r="CY50" s="24">
        <v>2</v>
      </c>
      <c r="CZ50" s="24" t="str">
        <f t="shared" si="21"/>
        <v>Inglaterra</v>
      </c>
      <c r="DA50" s="25">
        <f t="shared" si="184"/>
        <v>2</v>
      </c>
      <c r="DB50" s="23">
        <v>1</v>
      </c>
      <c r="DC50" s="24">
        <v>2</v>
      </c>
      <c r="DD50" s="24" t="str">
        <f t="shared" si="22"/>
        <v>Inglaterra</v>
      </c>
      <c r="DE50" s="25">
        <f t="shared" si="185"/>
        <v>2</v>
      </c>
      <c r="DF50" s="23">
        <v>2</v>
      </c>
      <c r="DG50" s="24">
        <v>1</v>
      </c>
      <c r="DH50" s="24" t="str">
        <f t="shared" si="23"/>
        <v>Bélgica</v>
      </c>
      <c r="DI50" s="25">
        <f t="shared" si="186"/>
        <v>6</v>
      </c>
      <c r="DJ50" s="23">
        <v>1</v>
      </c>
      <c r="DK50" s="24">
        <v>2</v>
      </c>
      <c r="DL50" s="24" t="str">
        <f t="shared" si="24"/>
        <v>Inglaterra</v>
      </c>
      <c r="DM50" s="25">
        <f t="shared" si="187"/>
        <v>2</v>
      </c>
      <c r="DN50" s="23">
        <v>1</v>
      </c>
      <c r="DO50" s="24">
        <v>1</v>
      </c>
      <c r="DP50" s="24" t="str">
        <f t="shared" si="25"/>
        <v>Empate</v>
      </c>
      <c r="DQ50" s="25">
        <f t="shared" si="188"/>
        <v>2</v>
      </c>
      <c r="DR50" s="23">
        <v>0</v>
      </c>
      <c r="DS50" s="24">
        <v>2</v>
      </c>
      <c r="DT50" s="24" t="str">
        <f t="shared" si="26"/>
        <v>Inglaterra</v>
      </c>
      <c r="DU50" s="25">
        <f t="shared" si="189"/>
        <v>0</v>
      </c>
      <c r="DV50" s="23">
        <v>2</v>
      </c>
      <c r="DW50" s="24">
        <v>1</v>
      </c>
      <c r="DX50" s="24" t="str">
        <f t="shared" si="27"/>
        <v>Bélgica</v>
      </c>
      <c r="DY50" s="25">
        <f t="shared" si="190"/>
        <v>6</v>
      </c>
      <c r="DZ50" s="23">
        <v>2</v>
      </c>
      <c r="EA50" s="24">
        <v>1</v>
      </c>
      <c r="EB50" s="24" t="str">
        <f t="shared" si="28"/>
        <v>Bélgica</v>
      </c>
      <c r="EC50" s="25">
        <f t="shared" si="191"/>
        <v>6</v>
      </c>
      <c r="ED50" s="23">
        <v>1</v>
      </c>
      <c r="EE50" s="24">
        <v>3</v>
      </c>
      <c r="EF50" s="24" t="str">
        <f t="shared" si="29"/>
        <v>Inglaterra</v>
      </c>
      <c r="EG50" s="25">
        <f t="shared" si="192"/>
        <v>2</v>
      </c>
      <c r="EH50" s="23">
        <v>1</v>
      </c>
      <c r="EI50" s="24">
        <v>3</v>
      </c>
      <c r="EJ50" s="24" t="str">
        <f t="shared" si="30"/>
        <v>Inglaterra</v>
      </c>
      <c r="EK50" s="25">
        <f t="shared" si="193"/>
        <v>2</v>
      </c>
      <c r="EL50" s="23">
        <v>2</v>
      </c>
      <c r="EM50" s="24">
        <v>2</v>
      </c>
      <c r="EN50" s="24" t="str">
        <f t="shared" si="31"/>
        <v>Empate</v>
      </c>
      <c r="EO50" s="25">
        <f t="shared" si="194"/>
        <v>0</v>
      </c>
      <c r="EP50" s="23">
        <v>0</v>
      </c>
      <c r="EQ50" s="24">
        <v>1</v>
      </c>
      <c r="ER50" s="24" t="str">
        <f t="shared" si="32"/>
        <v>Inglaterra</v>
      </c>
      <c r="ES50" s="25">
        <f t="shared" si="195"/>
        <v>0</v>
      </c>
      <c r="ET50" s="23">
        <v>1</v>
      </c>
      <c r="EU50" s="24">
        <v>1</v>
      </c>
      <c r="EV50" s="24" t="str">
        <f t="shared" si="33"/>
        <v>Empate</v>
      </c>
      <c r="EW50" s="25">
        <f t="shared" si="196"/>
        <v>2</v>
      </c>
      <c r="EX50" s="23">
        <v>2</v>
      </c>
      <c r="EY50" s="24">
        <v>2</v>
      </c>
      <c r="EZ50" s="24" t="str">
        <f t="shared" si="34"/>
        <v>Empate</v>
      </c>
      <c r="FA50" s="25">
        <f t="shared" si="197"/>
        <v>0</v>
      </c>
      <c r="FB50" s="23">
        <v>1</v>
      </c>
      <c r="FC50" s="24">
        <v>1</v>
      </c>
      <c r="FD50" s="24" t="str">
        <f t="shared" si="35"/>
        <v>Empate</v>
      </c>
      <c r="FE50" s="25">
        <f t="shared" si="198"/>
        <v>2</v>
      </c>
      <c r="FF50" s="23">
        <v>1</v>
      </c>
      <c r="FG50" s="24">
        <v>2</v>
      </c>
      <c r="FH50" s="24" t="str">
        <f t="shared" si="36"/>
        <v>Inglaterra</v>
      </c>
      <c r="FI50" s="25">
        <f t="shared" si="199"/>
        <v>2</v>
      </c>
      <c r="FJ50" s="23">
        <v>0</v>
      </c>
      <c r="FK50" s="24">
        <v>1</v>
      </c>
      <c r="FL50" s="24" t="str">
        <f t="shared" si="37"/>
        <v>Inglaterra</v>
      </c>
      <c r="FM50" s="25">
        <f t="shared" si="200"/>
        <v>0</v>
      </c>
      <c r="FN50" s="23">
        <v>1</v>
      </c>
      <c r="FO50" s="24">
        <v>1</v>
      </c>
      <c r="FP50" s="24" t="str">
        <f t="shared" si="38"/>
        <v>Empate</v>
      </c>
      <c r="FQ50" s="25">
        <f t="shared" si="201"/>
        <v>2</v>
      </c>
      <c r="FR50" s="23">
        <v>1</v>
      </c>
      <c r="FS50" s="24">
        <v>1</v>
      </c>
      <c r="FT50" s="24" t="str">
        <f t="shared" si="39"/>
        <v>Empate</v>
      </c>
      <c r="FU50" s="25">
        <f t="shared" si="202"/>
        <v>2</v>
      </c>
      <c r="FV50" s="23">
        <v>0</v>
      </c>
      <c r="FW50" s="24">
        <v>1</v>
      </c>
      <c r="FX50" s="24" t="str">
        <f t="shared" si="40"/>
        <v>Inglaterra</v>
      </c>
      <c r="FY50" s="25">
        <f t="shared" si="203"/>
        <v>0</v>
      </c>
      <c r="FZ50" s="23">
        <v>1</v>
      </c>
      <c r="GA50" s="24">
        <v>1</v>
      </c>
      <c r="GB50" s="24" t="str">
        <f t="shared" si="41"/>
        <v>Empate</v>
      </c>
      <c r="GC50" s="25">
        <f t="shared" si="204"/>
        <v>2</v>
      </c>
    </row>
    <row r="51" spans="1:185" ht="15.75" customHeight="1" x14ac:dyDescent="0.2">
      <c r="A51" s="1">
        <v>48</v>
      </c>
      <c r="B51" s="39" t="s">
        <v>86</v>
      </c>
      <c r="C51" s="40">
        <v>1</v>
      </c>
      <c r="D51" s="41">
        <v>2</v>
      </c>
      <c r="E51" s="42" t="s">
        <v>88</v>
      </c>
      <c r="F51" s="1" t="str">
        <f t="shared" si="42"/>
        <v>Tunísia</v>
      </c>
      <c r="G51" s="43"/>
      <c r="H51" s="43"/>
      <c r="L51" s="68" t="s">
        <v>121</v>
      </c>
      <c r="M51" s="69"/>
      <c r="P51" s="58"/>
      <c r="R51" s="44">
        <v>1</v>
      </c>
      <c r="S51" s="45">
        <v>2</v>
      </c>
      <c r="T51" s="45" t="str">
        <f t="shared" si="0"/>
        <v>Tunísia</v>
      </c>
      <c r="U51" s="46">
        <f t="shared" si="43"/>
        <v>13</v>
      </c>
      <c r="V51" s="45">
        <v>0</v>
      </c>
      <c r="W51" s="45">
        <v>3</v>
      </c>
      <c r="X51" s="45" t="str">
        <f t="shared" si="1"/>
        <v>Tunísia</v>
      </c>
      <c r="Y51" s="46">
        <f t="shared" si="165"/>
        <v>6</v>
      </c>
      <c r="Z51" s="44">
        <v>0</v>
      </c>
      <c r="AA51" s="45">
        <v>0</v>
      </c>
      <c r="AB51" s="45" t="str">
        <f t="shared" si="2"/>
        <v>Empate</v>
      </c>
      <c r="AC51" s="46">
        <f t="shared" si="166"/>
        <v>0</v>
      </c>
      <c r="AD51" s="44">
        <v>2</v>
      </c>
      <c r="AE51" s="45">
        <v>1</v>
      </c>
      <c r="AF51" s="45" t="str">
        <f t="shared" si="3"/>
        <v>Panamá</v>
      </c>
      <c r="AG51" s="46">
        <f t="shared" si="167"/>
        <v>0</v>
      </c>
      <c r="AH51" s="44">
        <v>0</v>
      </c>
      <c r="AI51" s="45">
        <v>1</v>
      </c>
      <c r="AJ51" s="45" t="str">
        <f t="shared" si="4"/>
        <v>Tunísia</v>
      </c>
      <c r="AK51" s="46">
        <f t="shared" si="168"/>
        <v>6</v>
      </c>
      <c r="AL51" s="44">
        <v>0</v>
      </c>
      <c r="AM51" s="45">
        <v>0</v>
      </c>
      <c r="AN51" s="45" t="str">
        <f t="shared" si="5"/>
        <v>Empate</v>
      </c>
      <c r="AO51" s="46">
        <f t="shared" si="169"/>
        <v>0</v>
      </c>
      <c r="AP51" s="44">
        <v>1</v>
      </c>
      <c r="AQ51" s="45">
        <v>2</v>
      </c>
      <c r="AR51" s="45" t="str">
        <f t="shared" si="6"/>
        <v>Tunísia</v>
      </c>
      <c r="AS51" s="46">
        <f t="shared" si="170"/>
        <v>13</v>
      </c>
      <c r="AT51" s="44">
        <v>1</v>
      </c>
      <c r="AU51" s="45">
        <v>2</v>
      </c>
      <c r="AV51" s="45" t="str">
        <f t="shared" si="7"/>
        <v>Tunísia</v>
      </c>
      <c r="AW51" s="46">
        <f t="shared" si="171"/>
        <v>13</v>
      </c>
      <c r="AX51" s="44">
        <v>0</v>
      </c>
      <c r="AY51" s="45">
        <v>0</v>
      </c>
      <c r="AZ51" s="45" t="str">
        <f t="shared" si="8"/>
        <v>Empate</v>
      </c>
      <c r="BA51" s="46">
        <f t="shared" si="172"/>
        <v>0</v>
      </c>
      <c r="BB51" s="44">
        <v>1</v>
      </c>
      <c r="BC51" s="45">
        <v>2</v>
      </c>
      <c r="BD51" s="45" t="str">
        <f t="shared" si="9"/>
        <v>Tunísia</v>
      </c>
      <c r="BE51" s="46">
        <f t="shared" si="52"/>
        <v>13</v>
      </c>
      <c r="BF51" s="44">
        <v>0</v>
      </c>
      <c r="BG51" s="45">
        <v>1</v>
      </c>
      <c r="BH51" s="45" t="str">
        <f t="shared" si="10"/>
        <v>Tunísia</v>
      </c>
      <c r="BI51" s="46">
        <f t="shared" si="173"/>
        <v>6</v>
      </c>
      <c r="BJ51" s="44">
        <v>1</v>
      </c>
      <c r="BK51" s="45">
        <v>2</v>
      </c>
      <c r="BL51" s="45" t="str">
        <f t="shared" si="11"/>
        <v>Tunísia</v>
      </c>
      <c r="BM51" s="46">
        <f t="shared" si="174"/>
        <v>13</v>
      </c>
      <c r="BN51" s="44">
        <v>1</v>
      </c>
      <c r="BO51" s="45">
        <v>0</v>
      </c>
      <c r="BP51" s="45" t="str">
        <f t="shared" si="12"/>
        <v>Panamá</v>
      </c>
      <c r="BQ51" s="46">
        <f t="shared" si="175"/>
        <v>2</v>
      </c>
      <c r="BR51" s="44">
        <v>0</v>
      </c>
      <c r="BS51" s="45">
        <v>1</v>
      </c>
      <c r="BT51" s="45" t="str">
        <f t="shared" si="13"/>
        <v>Tunísia</v>
      </c>
      <c r="BU51" s="46">
        <f t="shared" si="176"/>
        <v>6</v>
      </c>
      <c r="BV51" s="44">
        <v>0</v>
      </c>
      <c r="BW51" s="45">
        <v>1</v>
      </c>
      <c r="BX51" s="45" t="str">
        <f t="shared" si="14"/>
        <v>Tunísia</v>
      </c>
      <c r="BY51" s="46">
        <f t="shared" si="177"/>
        <v>6</v>
      </c>
      <c r="BZ51" s="44">
        <v>0</v>
      </c>
      <c r="CA51" s="45">
        <v>0</v>
      </c>
      <c r="CB51" s="45" t="str">
        <f t="shared" si="15"/>
        <v>Empate</v>
      </c>
      <c r="CC51" s="46">
        <f t="shared" si="178"/>
        <v>0</v>
      </c>
      <c r="CD51" s="44">
        <v>0</v>
      </c>
      <c r="CE51" s="45">
        <v>0</v>
      </c>
      <c r="CF51" s="45" t="str">
        <f t="shared" si="16"/>
        <v>Empate</v>
      </c>
      <c r="CG51" s="46">
        <f t="shared" si="179"/>
        <v>0</v>
      </c>
      <c r="CH51" s="44">
        <v>0</v>
      </c>
      <c r="CI51" s="45">
        <v>0</v>
      </c>
      <c r="CJ51" s="45" t="str">
        <f t="shared" si="17"/>
        <v>Empate</v>
      </c>
      <c r="CK51" s="46">
        <f t="shared" si="180"/>
        <v>0</v>
      </c>
      <c r="CL51" s="44">
        <v>1</v>
      </c>
      <c r="CM51" s="45">
        <v>1</v>
      </c>
      <c r="CN51" s="45" t="str">
        <f t="shared" si="18"/>
        <v>Empate</v>
      </c>
      <c r="CO51" s="46">
        <f t="shared" si="181"/>
        <v>2</v>
      </c>
      <c r="CP51" s="44">
        <v>3</v>
      </c>
      <c r="CQ51" s="45">
        <v>2</v>
      </c>
      <c r="CR51" s="45" t="str">
        <f t="shared" si="19"/>
        <v>Panamá</v>
      </c>
      <c r="CS51" s="46">
        <f t="shared" si="182"/>
        <v>2</v>
      </c>
      <c r="CT51" s="44">
        <v>0</v>
      </c>
      <c r="CU51" s="45">
        <v>1</v>
      </c>
      <c r="CV51" s="45" t="str">
        <f t="shared" si="20"/>
        <v>Tunísia</v>
      </c>
      <c r="CW51" s="46">
        <f t="shared" si="183"/>
        <v>6</v>
      </c>
      <c r="CX51" s="44">
        <v>0</v>
      </c>
      <c r="CY51" s="45">
        <v>0</v>
      </c>
      <c r="CZ51" s="45" t="str">
        <f t="shared" si="21"/>
        <v>Empate</v>
      </c>
      <c r="DA51" s="46">
        <f t="shared" si="184"/>
        <v>0</v>
      </c>
      <c r="DB51" s="44">
        <v>1</v>
      </c>
      <c r="DC51" s="45">
        <v>2</v>
      </c>
      <c r="DD51" s="45" t="str">
        <f t="shared" si="22"/>
        <v>Tunísia</v>
      </c>
      <c r="DE51" s="46">
        <f t="shared" si="185"/>
        <v>13</v>
      </c>
      <c r="DF51" s="44">
        <v>1</v>
      </c>
      <c r="DG51" s="45">
        <v>0</v>
      </c>
      <c r="DH51" s="45" t="str">
        <f t="shared" si="23"/>
        <v>Panamá</v>
      </c>
      <c r="DI51" s="46">
        <f t="shared" si="186"/>
        <v>2</v>
      </c>
      <c r="DJ51" s="44">
        <v>1</v>
      </c>
      <c r="DK51" s="45">
        <v>1</v>
      </c>
      <c r="DL51" s="45" t="str">
        <f t="shared" si="24"/>
        <v>Empate</v>
      </c>
      <c r="DM51" s="46">
        <f t="shared" si="187"/>
        <v>2</v>
      </c>
      <c r="DN51" s="44">
        <v>0</v>
      </c>
      <c r="DO51" s="45">
        <v>0</v>
      </c>
      <c r="DP51" s="45" t="str">
        <f t="shared" si="25"/>
        <v>Empate</v>
      </c>
      <c r="DQ51" s="46">
        <f t="shared" si="188"/>
        <v>0</v>
      </c>
      <c r="DR51" s="44">
        <v>0</v>
      </c>
      <c r="DS51" s="45">
        <v>0</v>
      </c>
      <c r="DT51" s="45" t="str">
        <f t="shared" si="26"/>
        <v>Empate</v>
      </c>
      <c r="DU51" s="46">
        <f t="shared" si="189"/>
        <v>0</v>
      </c>
      <c r="DV51" s="44">
        <v>0</v>
      </c>
      <c r="DW51" s="45">
        <v>1</v>
      </c>
      <c r="DX51" s="45" t="str">
        <f t="shared" si="27"/>
        <v>Tunísia</v>
      </c>
      <c r="DY51" s="46">
        <f t="shared" si="190"/>
        <v>6</v>
      </c>
      <c r="DZ51" s="44">
        <v>1</v>
      </c>
      <c r="EA51" s="45">
        <v>2</v>
      </c>
      <c r="EB51" s="45" t="str">
        <f t="shared" si="28"/>
        <v>Tunísia</v>
      </c>
      <c r="EC51" s="46">
        <f t="shared" si="191"/>
        <v>13</v>
      </c>
      <c r="ED51" s="44">
        <v>1</v>
      </c>
      <c r="EE51" s="45">
        <v>1</v>
      </c>
      <c r="EF51" s="45" t="str">
        <f t="shared" si="29"/>
        <v>Empate</v>
      </c>
      <c r="EG51" s="46">
        <f t="shared" si="192"/>
        <v>2</v>
      </c>
      <c r="EH51" s="44">
        <v>0</v>
      </c>
      <c r="EI51" s="45">
        <v>0</v>
      </c>
      <c r="EJ51" s="45" t="str">
        <f t="shared" si="30"/>
        <v>Empate</v>
      </c>
      <c r="EK51" s="46">
        <f t="shared" si="193"/>
        <v>0</v>
      </c>
      <c r="EL51" s="44">
        <v>1</v>
      </c>
      <c r="EM51" s="45">
        <v>1</v>
      </c>
      <c r="EN51" s="45" t="str">
        <f t="shared" si="31"/>
        <v>Empate</v>
      </c>
      <c r="EO51" s="46">
        <f t="shared" si="194"/>
        <v>2</v>
      </c>
      <c r="EP51" s="44">
        <v>1</v>
      </c>
      <c r="EQ51" s="45">
        <v>0</v>
      </c>
      <c r="ER51" s="45" t="str">
        <f t="shared" si="32"/>
        <v>Panamá</v>
      </c>
      <c r="ES51" s="46">
        <f t="shared" si="195"/>
        <v>2</v>
      </c>
      <c r="ET51" s="44">
        <v>2</v>
      </c>
      <c r="EU51" s="45">
        <v>2</v>
      </c>
      <c r="EV51" s="45" t="str">
        <f t="shared" si="33"/>
        <v>Empate</v>
      </c>
      <c r="EW51" s="46">
        <f t="shared" si="196"/>
        <v>2</v>
      </c>
      <c r="EX51" s="44">
        <v>0</v>
      </c>
      <c r="EY51" s="45">
        <v>0</v>
      </c>
      <c r="EZ51" s="45" t="str">
        <f t="shared" si="34"/>
        <v>Empate</v>
      </c>
      <c r="FA51" s="46">
        <f t="shared" si="197"/>
        <v>0</v>
      </c>
      <c r="FB51" s="44">
        <v>0</v>
      </c>
      <c r="FC51" s="45">
        <v>1</v>
      </c>
      <c r="FD51" s="45" t="str">
        <f t="shared" si="35"/>
        <v>Tunísia</v>
      </c>
      <c r="FE51" s="46">
        <f t="shared" si="198"/>
        <v>6</v>
      </c>
      <c r="FF51" s="44">
        <v>1</v>
      </c>
      <c r="FG51" s="45">
        <v>1</v>
      </c>
      <c r="FH51" s="45" t="str">
        <f t="shared" si="36"/>
        <v>Empate</v>
      </c>
      <c r="FI51" s="46">
        <f t="shared" si="199"/>
        <v>2</v>
      </c>
      <c r="FJ51" s="44">
        <v>1</v>
      </c>
      <c r="FK51" s="45">
        <v>0</v>
      </c>
      <c r="FL51" s="45" t="str">
        <f t="shared" si="37"/>
        <v>Panamá</v>
      </c>
      <c r="FM51" s="46">
        <f t="shared" si="200"/>
        <v>2</v>
      </c>
      <c r="FN51" s="44">
        <v>0</v>
      </c>
      <c r="FO51" s="45">
        <v>2</v>
      </c>
      <c r="FP51" s="45" t="str">
        <f t="shared" si="38"/>
        <v>Tunísia</v>
      </c>
      <c r="FQ51" s="46">
        <f t="shared" si="201"/>
        <v>8</v>
      </c>
      <c r="FR51" s="44">
        <v>0</v>
      </c>
      <c r="FS51" s="45">
        <v>0</v>
      </c>
      <c r="FT51" s="45" t="str">
        <f t="shared" si="39"/>
        <v>Empate</v>
      </c>
      <c r="FU51" s="46">
        <f t="shared" si="202"/>
        <v>0</v>
      </c>
      <c r="FV51" s="44">
        <v>0</v>
      </c>
      <c r="FW51" s="45">
        <v>0</v>
      </c>
      <c r="FX51" s="45" t="str">
        <f t="shared" si="40"/>
        <v>Empate</v>
      </c>
      <c r="FY51" s="46">
        <f t="shared" si="203"/>
        <v>0</v>
      </c>
      <c r="FZ51" s="44">
        <v>0</v>
      </c>
      <c r="GA51" s="45">
        <v>2</v>
      </c>
      <c r="GB51" s="45" t="str">
        <f t="shared" si="41"/>
        <v>Tunísia</v>
      </c>
      <c r="GC51" s="46">
        <f t="shared" si="204"/>
        <v>8</v>
      </c>
    </row>
    <row r="52" spans="1:185" ht="15.75" hidden="1" customHeight="1" x14ac:dyDescent="0.2">
      <c r="G52" s="43"/>
      <c r="H52" s="43"/>
      <c r="P52" s="58"/>
      <c r="R52"/>
      <c r="S52"/>
      <c r="U52" s="47">
        <f>COUNTIF(U4:U51,10)</f>
        <v>0</v>
      </c>
      <c r="V52"/>
      <c r="W52"/>
      <c r="Y52" s="47">
        <f>COUNTIF(Y4:Y51,10)</f>
        <v>0</v>
      </c>
      <c r="Z52"/>
      <c r="AA52"/>
      <c r="AC52" s="47">
        <f>COUNTIF(AC4:AC51,10)</f>
        <v>0</v>
      </c>
      <c r="AD52"/>
      <c r="AE52"/>
      <c r="AG52" s="47">
        <f>COUNTIF(AG4:AG51,10)</f>
        <v>0</v>
      </c>
      <c r="AH52"/>
      <c r="AI52"/>
      <c r="AK52" s="47">
        <f>COUNTIF(AK4:AK51,10)</f>
        <v>0</v>
      </c>
      <c r="AL52"/>
      <c r="AM52"/>
      <c r="AO52" s="47">
        <f>COUNTIF(AO4:AO51,10)</f>
        <v>0</v>
      </c>
      <c r="AP52"/>
      <c r="AQ52"/>
      <c r="AS52" s="47">
        <f>COUNTIF(AS4:AS51,10)</f>
        <v>0</v>
      </c>
      <c r="AT52"/>
      <c r="AU52"/>
      <c r="AW52" s="47">
        <f>COUNTIF(AW4:AW51,10)</f>
        <v>0</v>
      </c>
      <c r="AX52"/>
      <c r="AY52"/>
      <c r="BA52" s="47">
        <f>COUNTIF(BA4:BA51,10)</f>
        <v>0</v>
      </c>
      <c r="BB52"/>
      <c r="BC52"/>
      <c r="BE52" s="47">
        <f>COUNTIF(BE4:BE51,10)</f>
        <v>0</v>
      </c>
      <c r="BF52"/>
      <c r="BG52"/>
      <c r="BI52" s="47">
        <f>COUNTIF(BI4:BI51,10)</f>
        <v>0</v>
      </c>
      <c r="BJ52"/>
      <c r="BK52"/>
      <c r="BM52" s="47">
        <f>COUNTIF(BM4:BM51,10)</f>
        <v>0</v>
      </c>
      <c r="BN52"/>
      <c r="BO52"/>
      <c r="BQ52" s="47">
        <f>COUNTIF(BQ4:BQ51,10)</f>
        <v>0</v>
      </c>
      <c r="BR52"/>
      <c r="BS52"/>
      <c r="BU52" s="47">
        <f>COUNTIF(BU4:BU51,10)</f>
        <v>0</v>
      </c>
      <c r="BV52"/>
      <c r="BW52"/>
      <c r="BY52" s="47">
        <f>COUNTIF(BY4:BY51,10)</f>
        <v>0</v>
      </c>
      <c r="BZ52"/>
      <c r="CA52"/>
      <c r="CC52" s="47">
        <f>COUNTIF(CC4:CC51,10)</f>
        <v>0</v>
      </c>
      <c r="CD52"/>
      <c r="CE52"/>
      <c r="CG52" s="47">
        <f>COUNTIF(CG4:CG51,10)</f>
        <v>0</v>
      </c>
      <c r="CH52"/>
      <c r="CI52"/>
      <c r="CK52" s="47">
        <f>COUNTIF(CK4:CK51,10)</f>
        <v>0</v>
      </c>
      <c r="CL52"/>
      <c r="CM52"/>
      <c r="CO52" s="47">
        <f>COUNTIF(CO4:CO51,10)</f>
        <v>0</v>
      </c>
      <c r="CP52"/>
      <c r="CQ52"/>
      <c r="CS52" s="47">
        <f>COUNTIF(CS4:CS51,10)</f>
        <v>0</v>
      </c>
      <c r="CT52"/>
      <c r="CU52"/>
      <c r="CW52" s="47">
        <f>COUNTIF(CW4:CW51,10)</f>
        <v>0</v>
      </c>
      <c r="CX52"/>
      <c r="CY52"/>
      <c r="DA52" s="47">
        <f>COUNTIF(DA4:DA51,10)</f>
        <v>0</v>
      </c>
      <c r="DB52"/>
      <c r="DC52"/>
      <c r="DE52" s="47">
        <f>COUNTIF(DE4:DE51,10)</f>
        <v>0</v>
      </c>
      <c r="DF52"/>
      <c r="DG52"/>
      <c r="DI52" s="47">
        <f>COUNTIF(DI4:DI51,10)</f>
        <v>0</v>
      </c>
      <c r="DJ52"/>
      <c r="DK52"/>
      <c r="DM52" s="47">
        <f>COUNTIF(DM4:DM51,10)</f>
        <v>0</v>
      </c>
      <c r="DN52"/>
      <c r="DO52"/>
      <c r="DQ52" s="47">
        <f>COUNTIF(DQ4:DQ51,10)</f>
        <v>0</v>
      </c>
      <c r="DR52"/>
      <c r="DS52"/>
      <c r="DU52" s="47">
        <f>COUNTIF(DU4:DU51,10)</f>
        <v>0</v>
      </c>
      <c r="DV52"/>
      <c r="DW52"/>
      <c r="DY52" s="47">
        <f>COUNTIF(DY4:DY51,10)</f>
        <v>0</v>
      </c>
      <c r="DZ52"/>
      <c r="EA52"/>
      <c r="EC52" s="47">
        <f>COUNTIF(EC4:EC51,10)</f>
        <v>0</v>
      </c>
      <c r="ED52"/>
      <c r="EE52"/>
      <c r="EG52" s="47">
        <f>COUNTIF(EG4:EG51,10)</f>
        <v>0</v>
      </c>
      <c r="EH52"/>
      <c r="EI52"/>
      <c r="EK52" s="47">
        <f>COUNTIF(EK4:EK51,10)</f>
        <v>0</v>
      </c>
      <c r="EL52"/>
      <c r="EM52"/>
      <c r="EO52" s="47">
        <f>COUNTIF(EO4:EO51,10)</f>
        <v>0</v>
      </c>
      <c r="EP52"/>
      <c r="EQ52"/>
      <c r="ES52" s="47">
        <f>COUNTIF(ES4:ES51,10)</f>
        <v>0</v>
      </c>
      <c r="ET52"/>
      <c r="EU52"/>
      <c r="EW52" s="47">
        <f>COUNTIF(EW4:EW51,10)</f>
        <v>0</v>
      </c>
      <c r="EX52"/>
      <c r="EY52"/>
      <c r="FA52" s="47">
        <f>COUNTIF(FA4:FA51,10)</f>
        <v>0</v>
      </c>
      <c r="FB52"/>
      <c r="FC52"/>
      <c r="FE52" s="47">
        <f>COUNTIF(FE4:FE51,10)</f>
        <v>0</v>
      </c>
      <c r="FF52"/>
      <c r="FG52"/>
      <c r="FI52" s="47">
        <f>COUNTIF(FI4:FI51,10)</f>
        <v>0</v>
      </c>
      <c r="FJ52"/>
      <c r="FK52"/>
      <c r="FM52" s="47">
        <f>COUNTIF(FM4:FM51,10)</f>
        <v>0</v>
      </c>
      <c r="FN52"/>
      <c r="FO52"/>
      <c r="FQ52" s="47">
        <f>COUNTIF(FQ4:FQ51,10)</f>
        <v>0</v>
      </c>
      <c r="FR52"/>
      <c r="FS52"/>
      <c r="FU52" s="47">
        <f>COUNTIF(FU4:FU51,10)</f>
        <v>0</v>
      </c>
      <c r="FV52"/>
      <c r="FW52"/>
      <c r="FY52" s="47">
        <f>COUNTIF(FY4:FY51,10)</f>
        <v>0</v>
      </c>
      <c r="FZ52"/>
      <c r="GA52"/>
      <c r="GC52" s="47">
        <f>COUNTIF(GC4:GC51,10)</f>
        <v>0</v>
      </c>
    </row>
    <row r="53" spans="1:185" ht="15.75" customHeight="1" x14ac:dyDescent="0.2">
      <c r="G53" s="43"/>
      <c r="H53" s="43"/>
      <c r="L53" s="68" t="s">
        <v>122</v>
      </c>
      <c r="M53" s="69"/>
      <c r="P53" s="58"/>
    </row>
    <row r="54" spans="1:185" ht="15.75" customHeight="1" x14ac:dyDescent="0.2">
      <c r="B54" t="s">
        <v>123</v>
      </c>
      <c r="D54" s="48" t="s">
        <v>125</v>
      </c>
      <c r="G54" s="43"/>
      <c r="H54" s="43"/>
      <c r="L54" s="70" t="s">
        <v>124</v>
      </c>
      <c r="M54" s="71"/>
      <c r="P54" s="58"/>
    </row>
    <row r="55" spans="1:185" ht="15.75" customHeight="1" x14ac:dyDescent="0.2">
      <c r="G55" s="43"/>
      <c r="H55" s="43"/>
      <c r="P55" s="59"/>
    </row>
    <row r="56" spans="1:185" ht="15.75" customHeight="1" x14ac:dyDescent="0.2">
      <c r="G56" s="43"/>
      <c r="H56" s="43"/>
    </row>
    <row r="57" spans="1:185" ht="15.75" customHeight="1" x14ac:dyDescent="0.2">
      <c r="G57" s="43"/>
      <c r="H57" s="43"/>
    </row>
    <row r="58" spans="1:185" ht="15.75" customHeight="1" x14ac:dyDescent="0.2">
      <c r="G58" s="43"/>
      <c r="H58" s="43"/>
    </row>
    <row r="59" spans="1:185" ht="15.75" customHeight="1" x14ac:dyDescent="0.2">
      <c r="G59" s="43"/>
      <c r="H59" s="43"/>
    </row>
    <row r="60" spans="1:185" ht="15.75" customHeight="1" x14ac:dyDescent="0.2">
      <c r="G60" s="43"/>
      <c r="H60" s="43"/>
    </row>
    <row r="61" spans="1:185" ht="15.75" customHeight="1" x14ac:dyDescent="0.2">
      <c r="G61" s="43"/>
      <c r="H61" s="43"/>
    </row>
    <row r="62" spans="1:185" ht="15.75" customHeight="1" x14ac:dyDescent="0.2">
      <c r="G62" s="43"/>
      <c r="H62" s="43"/>
    </row>
    <row r="63" spans="1:185" ht="15.75" customHeight="1" x14ac:dyDescent="0.2">
      <c r="G63" s="43"/>
      <c r="H63" s="43"/>
    </row>
  </sheetData>
  <sheetProtection formatCells="0" formatColumns="0" formatRows="0" insertColumns="0" insertRows="0" insertHyperlinks="0" deleteColumns="0" deleteRows="0" sort="0" autoFilter="0" pivotTables="0"/>
  <protectedRanges>
    <protectedRange sqref="A2" name="Range1"/>
    <protectedRange sqref="C4:D51" name="Range2_1"/>
  </protectedRanges>
  <mergeCells count="93">
    <mergeCell ref="FZ2:GB2"/>
    <mergeCell ref="FZ3:GA3"/>
    <mergeCell ref="FR3:FS3"/>
    <mergeCell ref="FV3:FW3"/>
    <mergeCell ref="L4:M4"/>
    <mergeCell ref="L49:M49"/>
    <mergeCell ref="FF3:FG3"/>
    <mergeCell ref="FJ3:FK3"/>
    <mergeCell ref="DN3:DO3"/>
    <mergeCell ref="BV3:BW3"/>
    <mergeCell ref="BZ3:CA3"/>
    <mergeCell ref="CD3:CE3"/>
    <mergeCell ref="CH3:CI3"/>
    <mergeCell ref="CL3:CM3"/>
    <mergeCell ref="CP3:CQ3"/>
    <mergeCell ref="AX3:AY3"/>
    <mergeCell ref="BB3:BC3"/>
    <mergeCell ref="BJ3:BK3"/>
    <mergeCell ref="FB3:FC3"/>
    <mergeCell ref="DR3:DS3"/>
    <mergeCell ref="DV3:DW3"/>
    <mergeCell ref="DZ3:EA3"/>
    <mergeCell ref="ED3:EE3"/>
    <mergeCell ref="EH3:EI3"/>
    <mergeCell ref="EL3:EM3"/>
    <mergeCell ref="CX2:CZ2"/>
    <mergeCell ref="L50:M50"/>
    <mergeCell ref="EP3:EQ3"/>
    <mergeCell ref="ET3:EU3"/>
    <mergeCell ref="EX3:EY3"/>
    <mergeCell ref="CT3:CU3"/>
    <mergeCell ref="CX3:CY3"/>
    <mergeCell ref="DB3:DC3"/>
    <mergeCell ref="DF3:DG3"/>
    <mergeCell ref="DJ3:DK3"/>
    <mergeCell ref="AH3:AI3"/>
    <mergeCell ref="BN3:BO3"/>
    <mergeCell ref="BR3:BS3"/>
    <mergeCell ref="DV2:DX2"/>
    <mergeCell ref="CD2:CF2"/>
    <mergeCell ref="CH2:CJ2"/>
    <mergeCell ref="FV2:FX2"/>
    <mergeCell ref="FB2:FD2"/>
    <mergeCell ref="FF2:FH2"/>
    <mergeCell ref="FJ2:FL2"/>
    <mergeCell ref="FN2:FP2"/>
    <mergeCell ref="FR2:FT2"/>
    <mergeCell ref="CL2:CN2"/>
    <mergeCell ref="CP2:CR2"/>
    <mergeCell ref="CT2:CV2"/>
    <mergeCell ref="FN3:FO3"/>
    <mergeCell ref="L3:M3"/>
    <mergeCell ref="R3:S3"/>
    <mergeCell ref="V3:W3"/>
    <mergeCell ref="Z3:AA3"/>
    <mergeCell ref="AD3:AE3"/>
    <mergeCell ref="AL3:AM3"/>
    <mergeCell ref="AP3:AQ3"/>
    <mergeCell ref="AT3:AU3"/>
    <mergeCell ref="EX2:EZ2"/>
    <mergeCell ref="DZ2:EB2"/>
    <mergeCell ref="ED2:EF2"/>
    <mergeCell ref="EH2:EJ2"/>
    <mergeCell ref="EL2:EN2"/>
    <mergeCell ref="EP2:ER2"/>
    <mergeCell ref="ET2:EV2"/>
    <mergeCell ref="DB2:DD2"/>
    <mergeCell ref="DF2:DH2"/>
    <mergeCell ref="DJ2:DL2"/>
    <mergeCell ref="DN2:DP2"/>
    <mergeCell ref="DR2:DT2"/>
    <mergeCell ref="L51:M51"/>
    <mergeCell ref="L53:M53"/>
    <mergeCell ref="L54:M54"/>
    <mergeCell ref="AH2:AJ2"/>
    <mergeCell ref="AL2:AN2"/>
    <mergeCell ref="B2:E3"/>
    <mergeCell ref="R2:T2"/>
    <mergeCell ref="V2:X2"/>
    <mergeCell ref="Z2:AB2"/>
    <mergeCell ref="AD2:AF2"/>
    <mergeCell ref="AX2:AZ2"/>
    <mergeCell ref="BV2:BX2"/>
    <mergeCell ref="BZ2:CB2"/>
    <mergeCell ref="BB2:BD2"/>
    <mergeCell ref="P1:P55"/>
    <mergeCell ref="AP2:AR2"/>
    <mergeCell ref="AT2:AV2"/>
    <mergeCell ref="BF3:BG3"/>
    <mergeCell ref="BF2:BH2"/>
    <mergeCell ref="BJ2:BL2"/>
    <mergeCell ref="BN2:BP2"/>
    <mergeCell ref="BR2:BT2"/>
  </mergeCells>
  <conditionalFormatting sqref="B4:B51">
    <cfRule type="expression" dxfId="14" priority="3" stopIfTrue="1">
      <formula>IF(AND(#REF!&gt;#REF!,ISNUMBER(#REF!),ISNUMBER(#REF!)),1,0)</formula>
    </cfRule>
    <cfRule type="expression" dxfId="13" priority="4" stopIfTrue="1">
      <formula>IF(AND(#REF!&lt;#REF!,ISNUMBER(#REF!),ISNUMBER(#REF!)),1,0)</formula>
    </cfRule>
    <cfRule type="expression" dxfId="12" priority="5" stopIfTrue="1">
      <formula>IF(AND(#REF!=#REF!,ISNUMBER(#REF!),ISNUMBER(#REF!)),1,0)</formula>
    </cfRule>
  </conditionalFormatting>
  <conditionalFormatting sqref="E4:E51">
    <cfRule type="expression" dxfId="11" priority="6" stopIfTrue="1">
      <formula>IF(AND(#REF!&lt;#REF!,ISNUMBER(#REF!),ISNUMBER(#REF!)),1,0)</formula>
    </cfRule>
    <cfRule type="expression" dxfId="10" priority="7" stopIfTrue="1">
      <formula>IF(AND(#REF!&gt;#REF!,ISNUMBER(#REF!),ISNUMBER(#REF!)),1,0)</formula>
    </cfRule>
    <cfRule type="expression" dxfId="9" priority="8" stopIfTrue="1">
      <formula>IF(AND(#REF!=#REF!,ISNUMBER(#REF!),ISNUMBER(#REF!)),1,0)</formula>
    </cfRule>
  </conditionalFormatting>
  <conditionalFormatting sqref="C4:C51">
    <cfRule type="expression" dxfId="8" priority="1" stopIfTrue="1">
      <formula>IF(AND(#REF!&gt;#REF!,ISNUMBER(#REF!),ISNUMBER(#REF!)),1,0)</formula>
    </cfRule>
  </conditionalFormatting>
  <conditionalFormatting sqref="D4:D51">
    <cfRule type="expression" dxfId="7" priority="2" stopIfTrue="1">
      <formula>IF(AND(#REF!&lt;#REF!,ISNUMBER(#REF!),ISNUMBER(#REF!)),1,0)</formula>
    </cfRule>
  </conditionalFormatting>
  <dataValidations count="1">
    <dataValidation type="list" allowBlank="1" showInputMessage="1" showErrorMessage="1" sqref="C4:D51">
      <formula1>"0,1,2,3,4,5,6,7,8,9"</formula1>
    </dataValidation>
  </dataValidations>
  <hyperlinks>
    <hyperlink ref="D54" r:id="rId2"/>
  </hyperlinks>
  <printOptions horizontalCentered="1"/>
  <pageMargins left="0.19685039370078741" right="0.19685039370078741" top="0.11811023622047245" bottom="0.15748031496062992" header="0.51181102362204722" footer="0.51181102362204722"/>
  <pageSetup paperSize="9" scale="90" orientation="portrait" r:id="rId3"/>
  <headerFooter alignWithMargins="0"/>
  <ignoredErrors>
    <ignoredError sqref="U46:FQ46 S27:FY27 FI14:FT14 FU14:FY14 T14:DA14 FT46:FY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1ª Fase</vt:lpstr>
    </vt:vector>
  </TitlesOfParts>
  <Company>Cemar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G. Bottaro</dc:creator>
  <cp:lastModifiedBy>Luis Fernando G. Bottaro</cp:lastModifiedBy>
  <cp:lastPrinted>2018-06-29T15:58:05Z</cp:lastPrinted>
  <dcterms:created xsi:type="dcterms:W3CDTF">2018-06-14T17:39:31Z</dcterms:created>
  <dcterms:modified xsi:type="dcterms:W3CDTF">2018-06-29T16:34:52Z</dcterms:modified>
</cp:coreProperties>
</file>